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45" windowHeight="8175" firstSheet="3" activeTab="3"/>
  </bookViews>
  <sheets>
    <sheet name="T&amp;D Company Listings" sheetId="3" r:id="rId1"/>
    <sheet name="Annual Demand" sheetId="33" r:id="rId2"/>
    <sheet name="Capex" sheetId="34" r:id="rId3"/>
    <sheet name="ArmeniaTables" sheetId="4" r:id="rId4"/>
  </sheets>
  <calcPr calcId="145621"/>
</workbook>
</file>

<file path=xl/calcChain.xml><?xml version="1.0" encoding="utf-8"?>
<calcChain xmlns="http://schemas.openxmlformats.org/spreadsheetml/2006/main">
  <c r="H5" i="33" l="1"/>
  <c r="G5" i="33"/>
  <c r="F5" i="33"/>
  <c r="E5" i="33"/>
  <c r="D5" i="33"/>
  <c r="C5" i="33"/>
</calcChain>
</file>

<file path=xl/sharedStrings.xml><?xml version="1.0" encoding="utf-8"?>
<sst xmlns="http://schemas.openxmlformats.org/spreadsheetml/2006/main" count="194" uniqueCount="136">
  <si>
    <t>Company</t>
  </si>
  <si>
    <t>Address 1</t>
  </si>
  <si>
    <t>Address 2</t>
  </si>
  <si>
    <t>Address 3</t>
  </si>
  <si>
    <t>Tel</t>
  </si>
  <si>
    <t>Fax</t>
  </si>
  <si>
    <t>Email</t>
  </si>
  <si>
    <t>Armenia</t>
  </si>
  <si>
    <t>Transmission Installed Base (km)</t>
  </si>
  <si>
    <t>Distribution Installed Base (km)</t>
  </si>
  <si>
    <t>Line Extension (km)</t>
  </si>
  <si>
    <t xml:space="preserve">Transmission </t>
  </si>
  <si>
    <t>Distribution</t>
  </si>
  <si>
    <t>Transformers</t>
  </si>
  <si>
    <t>Switchgear</t>
  </si>
  <si>
    <t>Cables</t>
  </si>
  <si>
    <t>Insulators</t>
  </si>
  <si>
    <t>Towers</t>
  </si>
  <si>
    <t>Utility Automation</t>
  </si>
  <si>
    <t>Power Systems</t>
  </si>
  <si>
    <t>Sub Stations</t>
  </si>
  <si>
    <t>Meters</t>
  </si>
  <si>
    <t>Trunk transmission</t>
  </si>
  <si>
    <t>All Transmission</t>
  </si>
  <si>
    <t>Reticulation</t>
  </si>
  <si>
    <t>Transmission</t>
  </si>
  <si>
    <t>Sub-Trans</t>
  </si>
  <si>
    <t>330 kV &gt;</t>
  </si>
  <si>
    <t>200-275 kV</t>
  </si>
  <si>
    <t>110-161 kV</t>
  </si>
  <si>
    <t>45-90 kV</t>
  </si>
  <si>
    <t>OH line</t>
  </si>
  <si>
    <t>UG cable</t>
  </si>
  <si>
    <t>Subsea</t>
  </si>
  <si>
    <t>MV OH</t>
  </si>
  <si>
    <t>MV UG</t>
  </si>
  <si>
    <t>LV OH</t>
  </si>
  <si>
    <t>LV UG</t>
  </si>
  <si>
    <t>Generation Capacity (MW)</t>
  </si>
  <si>
    <t>Coal</t>
  </si>
  <si>
    <t>Oil</t>
  </si>
  <si>
    <t>Diesel</t>
  </si>
  <si>
    <t>Gas</t>
  </si>
  <si>
    <t>of which Multi fuel</t>
  </si>
  <si>
    <t>Pumped storage</t>
  </si>
  <si>
    <t>Hydro</t>
  </si>
  <si>
    <t>Nuclear</t>
  </si>
  <si>
    <t>Wind</t>
  </si>
  <si>
    <t>Solar Thermal</t>
  </si>
  <si>
    <t>Solar PV</t>
  </si>
  <si>
    <t>Biomass</t>
  </si>
  <si>
    <t>MSW &amp; other waste</t>
  </si>
  <si>
    <t>Geothermal</t>
  </si>
  <si>
    <t>Ocean/tidal</t>
  </si>
  <si>
    <t>Other</t>
  </si>
  <si>
    <t>Turkey</t>
  </si>
  <si>
    <t>Azerbaijan</t>
  </si>
  <si>
    <t>Georgia</t>
  </si>
  <si>
    <t>Iran</t>
  </si>
  <si>
    <t>Country</t>
  </si>
  <si>
    <t>Armenian Nuclear Power Plant CJSC</t>
  </si>
  <si>
    <t xml:space="preserve">Mestamor </t>
  </si>
  <si>
    <t>Armavir Province, 377766</t>
  </si>
  <si>
    <t>374 1 28 8250</t>
  </si>
  <si>
    <t>374 1 28 1825</t>
  </si>
  <si>
    <t>anpp@anpp.am</t>
  </si>
  <si>
    <t xml:space="preserve">ElNetArm Electricity Network of Armenia </t>
  </si>
  <si>
    <t>Nork</t>
  </si>
  <si>
    <t xml:space="preserve">127 Armenakyan St </t>
  </si>
  <si>
    <t>Yerevan 375047</t>
  </si>
  <si>
    <t>374 1 542 163</t>
  </si>
  <si>
    <t>374 1 543-683</t>
  </si>
  <si>
    <t>elnet@arminco.com</t>
  </si>
  <si>
    <t>High-Voltage Electric Network Closed JSC</t>
  </si>
  <si>
    <t>1 Zoravar Andraniki Street</t>
  </si>
  <si>
    <t xml:space="preserve">Yerevan 375114 </t>
  </si>
  <si>
    <t>(374-1) 720-010</t>
  </si>
  <si>
    <t>(374-1) 720-121</t>
  </si>
  <si>
    <t>hvn@arminco.com</t>
  </si>
  <si>
    <t>Hrazdan Energy Organization</t>
  </si>
  <si>
    <t>2301, Kotayk Marz</t>
  </si>
  <si>
    <t>1, Gortsaranain street</t>
  </si>
  <si>
    <t>Hrazdan 378550</t>
  </si>
  <si>
    <t>374 2 232 3612</t>
  </si>
  <si>
    <t>374 2 232 8652</t>
  </si>
  <si>
    <t>Power System Operator JSC</t>
  </si>
  <si>
    <t>27, Abovyan Street</t>
  </si>
  <si>
    <t>Yerevan, 375009</t>
  </si>
  <si>
    <t>374 1 59 2960</t>
  </si>
  <si>
    <t>374 1 52 4725</t>
  </si>
  <si>
    <t>arm_eso@freenet.am</t>
  </si>
  <si>
    <t>Sevan-Hrazdan Cascade</t>
  </si>
  <si>
    <t>Vil. Lusakert</t>
  </si>
  <si>
    <t>Gegharkunik Region</t>
  </si>
  <si>
    <t>374 2 59 2500</t>
  </si>
  <si>
    <t>Vanadzor TPP</t>
  </si>
  <si>
    <t>Lori</t>
  </si>
  <si>
    <t>Vorotan Cascade of Hydroelectric Power Plants JSC</t>
  </si>
  <si>
    <t>2 Grigor Tatevatsi Street</t>
  </si>
  <si>
    <t>Goris</t>
  </si>
  <si>
    <t>Syunik Province 377830</t>
  </si>
  <si>
    <t>374 84  22-758</t>
  </si>
  <si>
    <t>374 84  26-796</t>
  </si>
  <si>
    <t>Yerevan TPP</t>
  </si>
  <si>
    <t>Yerevan</t>
  </si>
  <si>
    <t>Connection Type</t>
  </si>
  <si>
    <t>Operational state</t>
  </si>
  <si>
    <t>Line HVL-330 kV (100 km)</t>
  </si>
  <si>
    <t>Out of Service</t>
  </si>
  <si>
    <t>Line HVL-220 kV (63.5 km)</t>
  </si>
  <si>
    <t>Line HVL-110 kV (98 km)</t>
  </si>
  <si>
    <t>Line HVL-110 kV (30 km)</t>
  </si>
  <si>
    <t>One line HVL-220 kV (65 km)</t>
  </si>
  <si>
    <t>Operational</t>
  </si>
  <si>
    <t>One line HVL-110 kV (35.8 km)</t>
  </si>
  <si>
    <t>One line HVL-110 kV (19 km)</t>
  </si>
  <si>
    <t>One line HVL-220 kV (78.5 km)</t>
  </si>
  <si>
    <t>One line HVL-220 kV</t>
  </si>
  <si>
    <t>Network Map ↘ Grid Interconnections →</t>
  </si>
  <si>
    <t>Annual Demand</t>
  </si>
  <si>
    <t>All Equipment</t>
  </si>
  <si>
    <t>Cables &gt;1KV</t>
  </si>
  <si>
    <t>Sub-Stations</t>
  </si>
  <si>
    <t>Actual</t>
  </si>
  <si>
    <t>Forecast</t>
  </si>
  <si>
    <t>Capital Expenditure</t>
  </si>
  <si>
    <t>Capex</t>
  </si>
  <si>
    <t>2011*</t>
  </si>
  <si>
    <t xml:space="preserve">* all 2011 figures actual. 2012 and onward estimated. </t>
  </si>
  <si>
    <t>Annual Demand (2011 Million US$)</t>
  </si>
  <si>
    <t>Capex (2011 Million US$)</t>
  </si>
  <si>
    <t>©2012 NRG Expert</t>
  </si>
  <si>
    <t>All figures 2011 Million US$</t>
  </si>
  <si>
    <r>
      <rPr>
        <sz val="10"/>
        <rFont val="Calibri"/>
        <family val="2"/>
      </rPr>
      <t>©</t>
    </r>
    <r>
      <rPr>
        <sz val="10"/>
        <rFont val="Arial"/>
        <family val="2"/>
      </rPr>
      <t>NRG Expert, 2012</t>
    </r>
  </si>
  <si>
    <t>CIS</t>
  </si>
  <si>
    <t>© 2012 NRG Expert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</si>
</sst>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6" tint="0.39994506668294322"/>
      </bottom>
      <diagonal/>
    </border>
    <border>
      <left/>
      <right style="dashed">
        <color auto="1"/>
      </right>
      <top style="medium">
        <color theme="6" tint="0.39994506668294322"/>
      </top>
      <bottom/>
      <diagonal/>
    </border>
    <border>
      <left style="dashed">
        <color auto="1"/>
      </left>
      <right style="dashed">
        <color auto="1"/>
      </right>
      <top style="medium">
        <color theme="6" tint="0.39994506668294322"/>
      </top>
      <bottom/>
      <diagonal/>
    </border>
    <border>
      <left/>
      <right style="dotted">
        <color auto="1"/>
      </right>
      <top style="medium">
        <color theme="6" tint="0.39994506668294322"/>
      </top>
      <bottom/>
      <diagonal/>
    </border>
    <border>
      <left/>
      <right style="dotted">
        <color auto="1"/>
      </right>
      <top/>
      <bottom/>
      <diagonal/>
    </border>
    <border>
      <left/>
      <right style="dashed">
        <color theme="1"/>
      </right>
      <top style="medium">
        <color theme="6" tint="0.39994506668294322"/>
      </top>
      <bottom/>
      <diagonal/>
    </border>
    <border>
      <left style="dashed">
        <color theme="1"/>
      </left>
      <right style="dashed">
        <color theme="1"/>
      </right>
      <top style="medium">
        <color theme="6" tint="0.39994506668294322"/>
      </top>
      <bottom/>
      <diagonal/>
    </border>
    <border>
      <left style="dashed">
        <color theme="1"/>
      </left>
      <right/>
      <top style="medium">
        <color theme="6" tint="0.39994506668294322"/>
      </top>
      <bottom/>
      <diagonal/>
    </border>
    <border>
      <left/>
      <right style="dashed">
        <color theme="1"/>
      </right>
      <top/>
      <bottom/>
      <diagonal/>
    </border>
    <border>
      <left style="dashed">
        <color theme="1"/>
      </left>
      <right style="dashed">
        <color theme="1"/>
      </right>
      <top/>
      <bottom/>
      <diagonal/>
    </border>
    <border>
      <left style="dashed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theme="6" tint="0.39994506668294322"/>
      </bottom>
      <diagonal/>
    </border>
    <border>
      <left/>
      <right style="thin">
        <color indexed="64"/>
      </right>
      <top/>
      <bottom style="medium">
        <color theme="6" tint="0.39994506668294322"/>
      </bottom>
      <diagonal/>
    </border>
    <border>
      <left style="thin">
        <color indexed="64"/>
      </left>
      <right style="thin">
        <color indexed="64"/>
      </right>
      <top/>
      <bottom style="medium">
        <color theme="6" tint="0.39994506668294322"/>
      </bottom>
      <diagonal/>
    </border>
    <border>
      <left style="dashed">
        <color indexed="64"/>
      </left>
      <right style="thin">
        <color indexed="64"/>
      </right>
      <top style="medium">
        <color theme="6" tint="0.39994506668294322"/>
      </top>
      <bottom/>
      <diagonal/>
    </border>
    <border>
      <left style="thin">
        <color indexed="64"/>
      </left>
      <right style="dashed">
        <color indexed="64"/>
      </right>
      <top style="medium">
        <color theme="6" tint="0.39994506668294322"/>
      </top>
      <bottom/>
      <diagonal/>
    </border>
    <border>
      <left style="thin">
        <color indexed="64"/>
      </left>
      <right style="dotted">
        <color indexed="64"/>
      </right>
      <top style="medium">
        <color theme="6" tint="0.39994506668294322"/>
      </top>
      <bottom/>
      <diagonal/>
    </border>
    <border>
      <left style="dotted">
        <color indexed="64"/>
      </left>
      <right style="thin">
        <color indexed="64"/>
      </right>
      <top style="medium">
        <color theme="6" tint="0.39994506668294322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theme="6" tint="0.39994506668294322"/>
      </top>
      <bottom/>
      <diagonal/>
    </border>
    <border>
      <left style="dotted">
        <color auto="1"/>
      </left>
      <right/>
      <top style="medium">
        <color theme="6" tint="0.39994506668294322"/>
      </top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thick">
        <color theme="6" tint="0.59996337778862885"/>
      </bottom>
      <diagonal/>
    </border>
  </borders>
  <cellStyleXfs count="17">
    <xf numFmtId="0" fontId="0" fillId="0" borderId="0"/>
    <xf numFmtId="0" fontId="3" fillId="0" borderId="1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Protection="0">
      <alignment horizontal="center" vertical="center"/>
    </xf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3" fillId="3" borderId="1" xfId="1" applyFill="1"/>
    <xf numFmtId="0" fontId="2" fillId="2" borderId="0" xfId="0" applyFont="1" applyFill="1"/>
    <xf numFmtId="0" fontId="0" fillId="2" borderId="0" xfId="0" applyFont="1" applyFill="1"/>
    <xf numFmtId="0" fontId="6" fillId="3" borderId="0" xfId="13" applyNumberForma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3" fillId="3" borderId="1" xfId="1" applyFill="1" applyProtection="1">
      <protection locked="0"/>
    </xf>
    <xf numFmtId="0" fontId="3" fillId="3" borderId="1" xfId="1" applyFill="1" applyAlignment="1" applyProtection="1">
      <alignment horizontal="center"/>
      <protection locked="0"/>
    </xf>
    <xf numFmtId="164" fontId="0" fillId="3" borderId="4" xfId="11" applyFont="1" applyFill="1" applyBorder="1" applyAlignment="1" applyProtection="1">
      <alignment horizontal="center" vertical="center"/>
      <protection locked="0"/>
    </xf>
    <xf numFmtId="3" fontId="7" fillId="3" borderId="0" xfId="12" applyNumberFormat="1" applyFont="1" applyFill="1" applyBorder="1" applyProtection="1">
      <protection locked="0"/>
    </xf>
    <xf numFmtId="164" fontId="0" fillId="3" borderId="6" xfId="11" applyFont="1" applyFill="1" applyBorder="1" applyAlignment="1" applyProtection="1">
      <alignment horizontal="center" vertical="center"/>
      <protection locked="0"/>
    </xf>
    <xf numFmtId="164" fontId="0" fillId="3" borderId="7" xfId="11" applyFont="1" applyFill="1" applyBorder="1" applyAlignment="1" applyProtection="1">
      <alignment horizontal="center" vertical="center"/>
      <protection locked="0"/>
    </xf>
    <xf numFmtId="164" fontId="0" fillId="3" borderId="8" xfId="11" applyFont="1" applyFill="1" applyBorder="1" applyAlignment="1" applyProtection="1">
      <alignment horizontal="center" vertical="center"/>
      <protection locked="0"/>
    </xf>
    <xf numFmtId="164" fontId="0" fillId="3" borderId="9" xfId="11" applyFont="1" applyFill="1" applyBorder="1" applyAlignment="1" applyProtection="1">
      <alignment horizontal="center" vertical="center"/>
      <protection locked="0"/>
    </xf>
    <xf numFmtId="164" fontId="0" fillId="3" borderId="10" xfId="11" applyFont="1" applyFill="1" applyBorder="1" applyAlignment="1" applyProtection="1">
      <alignment horizontal="center" vertical="center"/>
      <protection locked="0"/>
    </xf>
    <xf numFmtId="164" fontId="0" fillId="3" borderId="11" xfId="11" applyFont="1" applyFill="1" applyBorder="1" applyAlignment="1" applyProtection="1">
      <alignment horizontal="center" vertical="center"/>
      <protection locked="0"/>
    </xf>
    <xf numFmtId="164" fontId="0" fillId="3" borderId="0" xfId="11" applyFont="1" applyFill="1" applyBorder="1" applyAlignment="1" applyProtection="1">
      <alignment horizontal="center" vertical="center"/>
      <protection locked="0"/>
    </xf>
    <xf numFmtId="164" fontId="8" fillId="3" borderId="0" xfId="11" applyFont="1" applyFill="1" applyBorder="1" applyAlignment="1" applyProtection="1">
      <alignment horizontal="center" vertical="center"/>
      <protection locked="0"/>
    </xf>
    <xf numFmtId="164" fontId="8" fillId="3" borderId="16" xfId="11" applyFont="1" applyFill="1" applyBorder="1" applyAlignment="1" applyProtection="1">
      <alignment horizontal="center" vertical="center"/>
      <protection locked="0"/>
    </xf>
    <xf numFmtId="164" fontId="3" fillId="3" borderId="1" xfId="1" applyNumberFormat="1" applyFill="1" applyAlignment="1" applyProtection="1">
      <alignment horizontal="center" vertical="center"/>
      <protection locked="0"/>
    </xf>
    <xf numFmtId="164" fontId="3" fillId="3" borderId="19" xfId="1" applyNumberFormat="1" applyFill="1" applyBorder="1" applyAlignment="1" applyProtection="1">
      <alignment horizontal="center" vertical="center"/>
      <protection locked="0"/>
    </xf>
    <xf numFmtId="164" fontId="3" fillId="3" borderId="1" xfId="1" applyNumberFormat="1" applyFill="1" applyBorder="1" applyAlignment="1" applyProtection="1">
      <alignment horizontal="center" vertical="center"/>
      <protection locked="0"/>
    </xf>
    <xf numFmtId="0" fontId="3" fillId="3" borderId="20" xfId="1" applyFill="1" applyBorder="1" applyAlignment="1" applyProtection="1">
      <alignment horizontal="center"/>
      <protection locked="0"/>
    </xf>
    <xf numFmtId="0" fontId="3" fillId="3" borderId="19" xfId="1" applyFill="1" applyBorder="1" applyAlignment="1" applyProtection="1">
      <alignment horizontal="center"/>
      <protection locked="0"/>
    </xf>
    <xf numFmtId="9" fontId="0" fillId="3" borderId="2" xfId="11" applyNumberFormat="1" applyFont="1" applyFill="1" applyBorder="1" applyAlignment="1" applyProtection="1">
      <alignment horizontal="center" vertical="center"/>
      <protection locked="0"/>
    </xf>
    <xf numFmtId="9" fontId="0" fillId="3" borderId="3" xfId="11" applyNumberFormat="1" applyFont="1" applyFill="1" applyBorder="1" applyAlignment="1" applyProtection="1">
      <alignment horizontal="center" vertical="center"/>
      <protection locked="0"/>
    </xf>
    <xf numFmtId="9" fontId="0" fillId="3" borderId="22" xfId="11" applyNumberFormat="1" applyFont="1" applyFill="1" applyBorder="1" applyAlignment="1" applyProtection="1">
      <alignment horizontal="center" vertical="center"/>
      <protection locked="0"/>
    </xf>
    <xf numFmtId="9" fontId="0" fillId="3" borderId="23" xfId="11" applyNumberFormat="1" applyFont="1" applyFill="1" applyBorder="1" applyAlignment="1" applyProtection="1">
      <alignment horizontal="center" vertical="center"/>
      <protection locked="0"/>
    </xf>
    <xf numFmtId="9" fontId="0" fillId="3" borderId="22" xfId="0" applyNumberFormat="1" applyFill="1" applyBorder="1" applyProtection="1">
      <protection locked="0"/>
    </xf>
    <xf numFmtId="9" fontId="0" fillId="3" borderId="23" xfId="0" applyNumberFormat="1" applyFill="1" applyBorder="1" applyProtection="1">
      <protection locked="0"/>
    </xf>
    <xf numFmtId="9" fontId="0" fillId="3" borderId="24" xfId="0" applyNumberFormat="1" applyFill="1" applyBorder="1" applyProtection="1">
      <protection locked="0"/>
    </xf>
    <xf numFmtId="9" fontId="0" fillId="3" borderId="25" xfId="0" applyNumberFormat="1" applyFill="1" applyBorder="1" applyProtection="1">
      <protection locked="0"/>
    </xf>
    <xf numFmtId="9" fontId="0" fillId="3" borderId="15" xfId="0" applyNumberFormat="1" applyFill="1" applyBorder="1" applyProtection="1">
      <protection locked="0"/>
    </xf>
    <xf numFmtId="9" fontId="0" fillId="3" borderId="0" xfId="0" applyNumberFormat="1" applyFill="1" applyProtection="1">
      <protection locked="0"/>
    </xf>
    <xf numFmtId="0" fontId="0" fillId="3" borderId="4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5" xfId="0" applyFill="1" applyBorder="1"/>
    <xf numFmtId="0" fontId="0" fillId="3" borderId="26" xfId="0" applyFill="1" applyBorder="1"/>
    <xf numFmtId="0" fontId="0" fillId="3" borderId="29" xfId="0" applyFill="1" applyBorder="1"/>
    <xf numFmtId="0" fontId="0" fillId="3" borderId="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0" fillId="3" borderId="0" xfId="6" applyFont="1" applyFill="1" applyBorder="1"/>
    <xf numFmtId="0" fontId="10" fillId="4" borderId="0" xfId="6" applyFont="1" applyFill="1" applyBorder="1"/>
    <xf numFmtId="0" fontId="4" fillId="3" borderId="0" xfId="6" applyFont="1" applyFill="1" applyBorder="1"/>
    <xf numFmtId="3" fontId="10" fillId="4" borderId="0" xfId="6" applyNumberFormat="1" applyFont="1" applyFill="1" applyBorder="1"/>
    <xf numFmtId="0" fontId="4" fillId="4" borderId="0" xfId="6" applyFont="1" applyFill="1" applyBorder="1" applyAlignment="1">
      <alignment horizontal="center"/>
    </xf>
    <xf numFmtId="0" fontId="4" fillId="4" borderId="0" xfId="6" applyFont="1" applyFill="1" applyBorder="1"/>
    <xf numFmtId="3" fontId="4" fillId="3" borderId="0" xfId="6" applyNumberFormat="1" applyFont="1" applyFill="1" applyBorder="1"/>
    <xf numFmtId="3" fontId="4" fillId="4" borderId="0" xfId="6" applyNumberFormat="1" applyFont="1" applyFill="1" applyBorder="1"/>
    <xf numFmtId="1" fontId="10" fillId="15" borderId="0" xfId="6" applyNumberFormat="1" applyFont="1" applyFill="1" applyBorder="1"/>
    <xf numFmtId="164" fontId="4" fillId="4" borderId="0" xfId="2" applyFont="1" applyFill="1" applyBorder="1"/>
    <xf numFmtId="0" fontId="10" fillId="5" borderId="0" xfId="6" applyFont="1" applyFill="1" applyBorder="1" applyAlignment="1"/>
    <xf numFmtId="0" fontId="10" fillId="6" borderId="0" xfId="6" applyFont="1" applyFill="1" applyBorder="1" applyAlignment="1"/>
    <xf numFmtId="0" fontId="10" fillId="7" borderId="0" xfId="6" applyFont="1" applyFill="1" applyBorder="1"/>
    <xf numFmtId="0" fontId="10" fillId="8" borderId="0" xfId="6" applyFont="1" applyFill="1" applyBorder="1"/>
    <xf numFmtId="0" fontId="10" fillId="9" borderId="0" xfId="6" applyFont="1" applyFill="1" applyBorder="1"/>
    <xf numFmtId="0" fontId="10" fillId="10" borderId="0" xfId="6" applyFont="1" applyFill="1" applyBorder="1"/>
    <xf numFmtId="0" fontId="10" fillId="11" borderId="0" xfId="6" applyFont="1" applyFill="1" applyBorder="1"/>
    <xf numFmtId="0" fontId="10" fillId="12" borderId="0" xfId="6" applyFont="1" applyFill="1" applyBorder="1"/>
    <xf numFmtId="0" fontId="10" fillId="13" borderId="0" xfId="6" applyFont="1" applyFill="1" applyBorder="1"/>
    <xf numFmtId="0" fontId="10" fillId="14" borderId="0" xfId="6" applyFont="1" applyFill="1" applyBorder="1" applyAlignment="1">
      <alignment horizontal="left"/>
    </xf>
    <xf numFmtId="0" fontId="4" fillId="5" borderId="0" xfId="6" applyFont="1" applyFill="1" applyBorder="1" applyAlignment="1">
      <alignment horizontal="center" vertical="center"/>
    </xf>
    <xf numFmtId="0" fontId="4" fillId="5" borderId="0" xfId="6" applyFont="1" applyFill="1" applyBorder="1" applyAlignment="1">
      <alignment vertical="center"/>
    </xf>
    <xf numFmtId="0" fontId="4" fillId="6" borderId="0" xfId="6" applyFont="1" applyFill="1" applyBorder="1" applyAlignment="1">
      <alignment horizontal="center"/>
    </xf>
    <xf numFmtId="0" fontId="4" fillId="6" borderId="0" xfId="6" applyFont="1" applyFill="1" applyBorder="1" applyAlignment="1"/>
    <xf numFmtId="0" fontId="4" fillId="7" borderId="0" xfId="6" applyFont="1" applyFill="1" applyBorder="1" applyAlignment="1">
      <alignment horizontal="center"/>
    </xf>
    <xf numFmtId="0" fontId="4" fillId="8" borderId="0" xfId="6" applyFont="1" applyFill="1" applyBorder="1" applyAlignment="1">
      <alignment horizontal="center"/>
    </xf>
    <xf numFmtId="0" fontId="4" fillId="9" borderId="0" xfId="6" applyFont="1" applyFill="1" applyBorder="1" applyAlignment="1">
      <alignment horizontal="center"/>
    </xf>
    <xf numFmtId="0" fontId="4" fillId="10" borderId="0" xfId="6" applyFont="1" applyFill="1" applyBorder="1" applyAlignment="1">
      <alignment horizontal="center"/>
    </xf>
    <xf numFmtId="0" fontId="4" fillId="11" borderId="0" xfId="6" applyFont="1" applyFill="1" applyBorder="1" applyAlignment="1">
      <alignment horizontal="center"/>
    </xf>
    <xf numFmtId="0" fontId="4" fillId="12" borderId="0" xfId="6" applyFont="1" applyFill="1" applyBorder="1" applyAlignment="1">
      <alignment horizontal="center"/>
    </xf>
    <xf numFmtId="0" fontId="4" fillId="13" borderId="0" xfId="6" applyFont="1" applyFill="1" applyBorder="1" applyAlignment="1">
      <alignment horizontal="center"/>
    </xf>
    <xf numFmtId="0" fontId="4" fillId="13" borderId="0" xfId="6" applyFont="1" applyFill="1" applyBorder="1"/>
    <xf numFmtId="0" fontId="4" fillId="14" borderId="0" xfId="6" applyFont="1" applyFill="1" applyBorder="1" applyAlignment="1">
      <alignment horizontal="center"/>
    </xf>
    <xf numFmtId="0" fontId="4" fillId="5" borderId="0" xfId="6" applyFont="1" applyFill="1" applyBorder="1" applyAlignment="1">
      <alignment horizontal="center"/>
    </xf>
    <xf numFmtId="43" fontId="4" fillId="3" borderId="0" xfId="16" applyFont="1" applyFill="1" applyBorder="1"/>
    <xf numFmtId="43" fontId="4" fillId="4" borderId="0" xfId="16" applyFont="1" applyFill="1" applyBorder="1"/>
    <xf numFmtId="0" fontId="4" fillId="15" borderId="0" xfId="6" applyFont="1" applyFill="1" applyBorder="1"/>
    <xf numFmtId="1" fontId="4" fillId="15" borderId="0" xfId="6" applyNumberFormat="1" applyFont="1" applyFill="1" applyBorder="1" applyAlignment="1">
      <alignment horizontal="center"/>
    </xf>
    <xf numFmtId="0" fontId="4" fillId="15" borderId="0" xfId="6" applyFont="1" applyFill="1" applyBorder="1" applyAlignment="1">
      <alignment horizontal="center"/>
    </xf>
    <xf numFmtId="164" fontId="4" fillId="3" borderId="0" xfId="2" applyFont="1" applyFill="1" applyBorder="1"/>
    <xf numFmtId="165" fontId="0" fillId="3" borderId="4" xfId="11" applyNumberFormat="1" applyFont="1" applyFill="1" applyBorder="1" applyAlignment="1" applyProtection="1">
      <alignment horizontal="center" vertical="center"/>
      <protection locked="0"/>
    </xf>
    <xf numFmtId="165" fontId="0" fillId="3" borderId="0" xfId="11" applyNumberFormat="1" applyFont="1" applyFill="1" applyBorder="1" applyAlignment="1" applyProtection="1">
      <alignment horizontal="center" vertical="center"/>
      <protection locked="0"/>
    </xf>
    <xf numFmtId="165" fontId="0" fillId="3" borderId="5" xfId="11" applyNumberFormat="1" applyFont="1" applyFill="1" applyBorder="1" applyAlignment="1" applyProtection="1">
      <alignment horizontal="center" vertical="center"/>
      <protection locked="0"/>
    </xf>
    <xf numFmtId="165" fontId="0" fillId="3" borderId="6" xfId="11" applyNumberFormat="1" applyFont="1" applyFill="1" applyBorder="1" applyAlignment="1" applyProtection="1">
      <alignment horizontal="center" vertical="center"/>
      <protection locked="0"/>
    </xf>
    <xf numFmtId="165" fontId="0" fillId="3" borderId="9" xfId="11" applyNumberFormat="1" applyFont="1" applyFill="1" applyBorder="1" applyAlignment="1" applyProtection="1">
      <alignment horizontal="center" vertical="center"/>
      <protection locked="0"/>
    </xf>
    <xf numFmtId="0" fontId="10" fillId="14" borderId="0" xfId="6" applyFont="1" applyFill="1" applyBorder="1" applyAlignment="1">
      <alignment horizontal="left"/>
    </xf>
    <xf numFmtId="0" fontId="4" fillId="14" borderId="0" xfId="6" applyFont="1" applyFill="1" applyBorder="1" applyAlignment="1">
      <alignment horizontal="center"/>
    </xf>
    <xf numFmtId="0" fontId="8" fillId="3" borderId="13" xfId="0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164" fontId="8" fillId="3" borderId="12" xfId="11" applyFont="1" applyFill="1" applyBorder="1" applyAlignment="1" applyProtection="1">
      <alignment horizontal="center" vertical="center"/>
      <protection locked="0"/>
    </xf>
    <xf numFmtId="164" fontId="8" fillId="3" borderId="13" xfId="11" applyFont="1" applyFill="1" applyBorder="1" applyAlignment="1" applyProtection="1">
      <alignment horizontal="center"/>
      <protection locked="0"/>
    </xf>
    <xf numFmtId="164" fontId="8" fillId="3" borderId="0" xfId="11" applyFont="1" applyFill="1" applyBorder="1" applyAlignment="1" applyProtection="1">
      <alignment horizontal="center"/>
      <protection locked="0"/>
    </xf>
    <xf numFmtId="164" fontId="8" fillId="3" borderId="14" xfId="11" applyFont="1" applyFill="1" applyBorder="1" applyAlignment="1" applyProtection="1">
      <alignment horizontal="center"/>
      <protection locked="0"/>
    </xf>
    <xf numFmtId="164" fontId="8" fillId="3" borderId="17" xfId="11" applyFont="1" applyFill="1" applyBorder="1" applyAlignment="1" applyProtection="1">
      <alignment horizontal="center"/>
      <protection locked="0"/>
    </xf>
    <xf numFmtId="164" fontId="8" fillId="3" borderId="12" xfId="11" applyFont="1" applyFill="1" applyBorder="1" applyAlignment="1" applyProtection="1">
      <alignment horizontal="center"/>
      <protection locked="0"/>
    </xf>
    <xf numFmtId="164" fontId="8" fillId="3" borderId="18" xfId="11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8" fillId="3" borderId="17" xfId="0" applyFont="1" applyFill="1" applyBorder="1" applyAlignment="1" applyProtection="1">
      <alignment horizontal="center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0" fontId="8" fillId="3" borderId="21" xfId="0" applyFont="1" applyFill="1" applyBorder="1" applyAlignment="1" applyProtection="1">
      <alignment horizontal="center"/>
      <protection locked="0"/>
    </xf>
  </cellXfs>
  <cellStyles count="17">
    <cellStyle name="Comma" xfId="11" builtinId="3"/>
    <cellStyle name="Comma 2" xfId="2"/>
    <cellStyle name="Comma 2 2" xfId="15"/>
    <cellStyle name="Comma 2 3" xfId="16"/>
    <cellStyle name="Comma 3" xfId="3"/>
    <cellStyle name="Comma 4" xfId="4"/>
    <cellStyle name="Heading 3 2" xfId="1"/>
    <cellStyle name="MAND_x000d_CHECK.COMMAND_x000e_RENAME.COMMAND_x0008_SHOW.BAR_x000b_DELETE.MENU_x000e_DELETE.COMMAND_x000e_GET.CHA" xfId="5"/>
    <cellStyle name="Normal" xfId="0" builtinId="0"/>
    <cellStyle name="Normal 2" xfId="6"/>
    <cellStyle name="Normal 2 2" xfId="7"/>
    <cellStyle name="Normal 2 3" xfId="14"/>
    <cellStyle name="Normal 3" xfId="8"/>
    <cellStyle name="Percent" xfId="12" builtinId="5"/>
    <cellStyle name="Percent 2" xfId="9"/>
    <cellStyle name="Percent 3" xfId="10"/>
    <cellStyle name="Titl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</xdr:row>
      <xdr:rowOff>47625</xdr:rowOff>
    </xdr:from>
    <xdr:to>
      <xdr:col>17</xdr:col>
      <xdr:colOff>171450</xdr:colOff>
      <xdr:row>25</xdr:row>
      <xdr:rowOff>133350</xdr:rowOff>
    </xdr:to>
    <xdr:sp macro="" textlink="">
      <xdr:nvSpPr>
        <xdr:cNvPr id="2" name="TextBox 1"/>
        <xdr:cNvSpPr txBox="1"/>
      </xdr:nvSpPr>
      <xdr:spPr>
        <a:xfrm>
          <a:off x="8067675" y="438150"/>
          <a:ext cx="6838950" cy="451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Network Map, Source: Armenergo</a:t>
          </a:r>
        </a:p>
        <a:p>
          <a:endParaRPr lang="en-US" sz="1100"/>
        </a:p>
      </xdr:txBody>
    </xdr:sp>
    <xdr:clientData/>
  </xdr:twoCellAnchor>
  <xdr:twoCellAnchor editAs="oneCell">
    <xdr:from>
      <xdr:col>8</xdr:col>
      <xdr:colOff>381000</xdr:colOff>
      <xdr:row>5</xdr:row>
      <xdr:rowOff>57150</xdr:rowOff>
    </xdr:from>
    <xdr:to>
      <xdr:col>14</xdr:col>
      <xdr:colOff>514350</xdr:colOff>
      <xdr:row>24</xdr:row>
      <xdr:rowOff>95250</xdr:rowOff>
    </xdr:to>
    <xdr:pic>
      <xdr:nvPicPr>
        <xdr:cNvPr id="3" name="Picture 2" descr="Armenia's Electricity Transmission Grid (warning: 124K image size)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1025" y="1028700"/>
          <a:ext cx="4972050" cy="3695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I11"/>
  <sheetViews>
    <sheetView workbookViewId="0">
      <pane xSplit="1" ySplit="2" topLeftCell="B3" activePane="bottomRight" state="frozen"/>
      <selection activeCell="B2" sqref="B2"/>
      <selection pane="topRight" activeCell="B2" sqref="B2"/>
      <selection pane="bottomLeft" activeCell="B2" sqref="B2"/>
      <selection pane="bottomRight" activeCell="I12" sqref="B12:I240"/>
    </sheetView>
  </sheetViews>
  <sheetFormatPr defaultRowHeight="15" x14ac:dyDescent="0.25"/>
  <cols>
    <col min="1" max="1" width="2.42578125" style="1" customWidth="1"/>
    <col min="2" max="2" width="61" style="1" customWidth="1"/>
    <col min="3" max="3" width="35.42578125" style="1" customWidth="1"/>
    <col min="4" max="4" width="38" style="1" customWidth="1"/>
    <col min="5" max="5" width="31.28515625" style="1" customWidth="1"/>
    <col min="6" max="6" width="18.85546875" style="1" customWidth="1"/>
    <col min="7" max="7" width="14.28515625" style="1" customWidth="1"/>
    <col min="8" max="8" width="31.42578125" style="1" customWidth="1"/>
    <col min="9" max="9" width="12.5703125" style="1" bestFit="1" customWidth="1"/>
    <col min="10" max="16384" width="9.140625" style="1"/>
  </cols>
  <sheetData>
    <row r="1" spans="2:9" x14ac:dyDescent="0.25">
      <c r="B1" s="1" t="s">
        <v>135</v>
      </c>
    </row>
    <row r="2" spans="2:9" s="3" customFormat="1" ht="15.75" thickBot="1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59</v>
      </c>
    </row>
    <row r="3" spans="2:9" x14ac:dyDescent="0.25">
      <c r="B3" s="36" t="s">
        <v>60</v>
      </c>
      <c r="C3" s="37" t="s">
        <v>61</v>
      </c>
      <c r="D3" s="37"/>
      <c r="E3" s="37" t="s">
        <v>62</v>
      </c>
      <c r="F3" s="37" t="s">
        <v>63</v>
      </c>
      <c r="G3" s="37" t="s">
        <v>64</v>
      </c>
      <c r="H3" s="37" t="s">
        <v>65</v>
      </c>
      <c r="I3" s="38" t="s">
        <v>7</v>
      </c>
    </row>
    <row r="4" spans="2:9" x14ac:dyDescent="0.25">
      <c r="B4" s="39" t="s">
        <v>66</v>
      </c>
      <c r="C4" s="40" t="s">
        <v>67</v>
      </c>
      <c r="D4" s="40" t="s">
        <v>68</v>
      </c>
      <c r="E4" s="40" t="s">
        <v>69</v>
      </c>
      <c r="F4" s="40" t="s">
        <v>70</v>
      </c>
      <c r="G4" s="40" t="s">
        <v>71</v>
      </c>
      <c r="H4" s="40" t="s">
        <v>72</v>
      </c>
      <c r="I4" s="41" t="s">
        <v>7</v>
      </c>
    </row>
    <row r="5" spans="2:9" x14ac:dyDescent="0.25">
      <c r="B5" s="39" t="s">
        <v>73</v>
      </c>
      <c r="C5" s="40" t="s">
        <v>74</v>
      </c>
      <c r="D5" s="40"/>
      <c r="E5" s="40" t="s">
        <v>75</v>
      </c>
      <c r="F5" s="40" t="s">
        <v>76</v>
      </c>
      <c r="G5" s="40" t="s">
        <v>77</v>
      </c>
      <c r="H5" s="40" t="s">
        <v>78</v>
      </c>
      <c r="I5" s="41" t="s">
        <v>7</v>
      </c>
    </row>
    <row r="6" spans="2:9" x14ac:dyDescent="0.25">
      <c r="B6" s="39" t="s">
        <v>79</v>
      </c>
      <c r="C6" s="40" t="s">
        <v>80</v>
      </c>
      <c r="D6" s="40" t="s">
        <v>81</v>
      </c>
      <c r="E6" s="40" t="s">
        <v>82</v>
      </c>
      <c r="F6" s="40" t="s">
        <v>83</v>
      </c>
      <c r="G6" s="40" t="s">
        <v>84</v>
      </c>
      <c r="H6" s="40"/>
      <c r="I6" s="41" t="s">
        <v>7</v>
      </c>
    </row>
    <row r="7" spans="2:9" x14ac:dyDescent="0.25">
      <c r="B7" s="39" t="s">
        <v>85</v>
      </c>
      <c r="C7" s="40" t="s">
        <v>86</v>
      </c>
      <c r="D7" s="40"/>
      <c r="E7" s="40" t="s">
        <v>87</v>
      </c>
      <c r="F7" s="40" t="s">
        <v>88</v>
      </c>
      <c r="G7" s="40" t="s">
        <v>89</v>
      </c>
      <c r="H7" s="40" t="s">
        <v>90</v>
      </c>
      <c r="I7" s="41" t="s">
        <v>7</v>
      </c>
    </row>
    <row r="8" spans="2:9" x14ac:dyDescent="0.25">
      <c r="B8" s="39" t="s">
        <v>91</v>
      </c>
      <c r="C8" s="40" t="s">
        <v>92</v>
      </c>
      <c r="D8" s="40" t="s">
        <v>93</v>
      </c>
      <c r="E8" s="40"/>
      <c r="F8" s="40" t="s">
        <v>94</v>
      </c>
      <c r="G8" s="40"/>
      <c r="H8" s="40"/>
      <c r="I8" s="41" t="s">
        <v>7</v>
      </c>
    </row>
    <row r="9" spans="2:9" x14ac:dyDescent="0.25">
      <c r="B9" s="39" t="s">
        <v>95</v>
      </c>
      <c r="C9" s="40"/>
      <c r="D9" s="40"/>
      <c r="E9" s="40" t="s">
        <v>96</v>
      </c>
      <c r="F9" s="40"/>
      <c r="G9" s="40"/>
      <c r="H9" s="40"/>
      <c r="I9" s="41" t="s">
        <v>7</v>
      </c>
    </row>
    <row r="10" spans="2:9" x14ac:dyDescent="0.25">
      <c r="B10" s="39" t="s">
        <v>97</v>
      </c>
      <c r="C10" s="40" t="s">
        <v>98</v>
      </c>
      <c r="D10" s="40" t="s">
        <v>99</v>
      </c>
      <c r="E10" s="40" t="s">
        <v>100</v>
      </c>
      <c r="F10" s="40" t="s">
        <v>101</v>
      </c>
      <c r="G10" s="40" t="s">
        <v>102</v>
      </c>
      <c r="H10" s="40"/>
      <c r="I10" s="41" t="s">
        <v>7</v>
      </c>
    </row>
    <row r="11" spans="2:9" x14ac:dyDescent="0.25">
      <c r="B11" s="39" t="s">
        <v>103</v>
      </c>
      <c r="C11" s="40" t="s">
        <v>104</v>
      </c>
      <c r="D11" s="40"/>
      <c r="E11" s="40" t="s">
        <v>104</v>
      </c>
      <c r="F11" s="40"/>
      <c r="G11" s="40"/>
      <c r="H11" s="40"/>
      <c r="I11" s="4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5"/>
  <sheetViews>
    <sheetView workbookViewId="0">
      <pane xSplit="2" ySplit="3" topLeftCell="C4" activePane="bottomRight" state="frozen"/>
      <selection activeCell="B2" sqref="B2"/>
      <selection pane="topRight" activeCell="B2" sqref="B2"/>
      <selection pane="bottomLeft" activeCell="B2" sqref="B2"/>
      <selection pane="bottomRight" activeCell="A5" sqref="A5:XFD5"/>
    </sheetView>
  </sheetViews>
  <sheetFormatPr defaultRowHeight="12.75" x14ac:dyDescent="0.2"/>
  <cols>
    <col min="1" max="1" width="28.140625" style="54" bestFit="1" customWidth="1"/>
    <col min="2" max="2" width="2.42578125" style="54" customWidth="1"/>
    <col min="3" max="8" width="11.28515625" style="52" customWidth="1"/>
    <col min="9" max="9" width="2.42578125" style="52" customWidth="1"/>
    <col min="10" max="15" width="10.28515625" style="52" customWidth="1"/>
    <col min="16" max="16" width="2.42578125" style="52" customWidth="1"/>
    <col min="17" max="22" width="10.28515625" style="52" customWidth="1"/>
    <col min="23" max="23" width="2.42578125" style="52" customWidth="1"/>
    <col min="24" max="29" width="10.28515625" style="52" customWidth="1"/>
    <col min="30" max="30" width="2.42578125" style="52" customWidth="1"/>
    <col min="31" max="36" width="9.28515625" style="52" customWidth="1"/>
    <col min="37" max="37" width="2.42578125" style="52" customWidth="1"/>
    <col min="38" max="43" width="9.28515625" style="52" customWidth="1"/>
    <col min="44" max="44" width="2.5703125" style="52" customWidth="1"/>
    <col min="45" max="50" width="10.28515625" style="52" customWidth="1"/>
    <col min="51" max="51" width="2.42578125" style="52" customWidth="1"/>
    <col min="52" max="56" width="10.28515625" style="52" customWidth="1"/>
    <col min="57" max="57" width="10.42578125" style="52" customWidth="1"/>
    <col min="58" max="58" width="2.42578125" style="52" customWidth="1"/>
    <col min="59" max="64" width="10.28515625" style="52" customWidth="1"/>
    <col min="65" max="65" width="2.42578125" style="52" customWidth="1"/>
    <col min="66" max="71" width="10.28515625" style="52" customWidth="1"/>
    <col min="72" max="72" width="2.42578125" style="52" customWidth="1"/>
    <col min="73" max="16384" width="9.140625" style="52"/>
  </cols>
  <sheetData>
    <row r="1" spans="1:71" s="48" customFormat="1" x14ac:dyDescent="0.2">
      <c r="A1" s="47" t="s">
        <v>119</v>
      </c>
      <c r="C1" s="57" t="s">
        <v>120</v>
      </c>
      <c r="D1" s="57"/>
      <c r="E1" s="57"/>
      <c r="F1" s="57"/>
      <c r="G1" s="57"/>
      <c r="H1" s="57"/>
      <c r="J1" s="58" t="s">
        <v>13</v>
      </c>
      <c r="K1" s="58"/>
      <c r="L1" s="58"/>
      <c r="M1" s="58"/>
      <c r="N1" s="58"/>
      <c r="O1" s="58"/>
      <c r="Q1" s="59" t="s">
        <v>14</v>
      </c>
      <c r="R1" s="59"/>
      <c r="S1" s="59"/>
      <c r="T1" s="59"/>
      <c r="U1" s="59"/>
      <c r="V1" s="59"/>
      <c r="X1" s="60" t="s">
        <v>121</v>
      </c>
      <c r="Y1" s="60"/>
      <c r="Z1" s="60"/>
      <c r="AA1" s="60"/>
      <c r="AB1" s="60"/>
      <c r="AC1" s="60"/>
      <c r="AE1" s="61" t="s">
        <v>16</v>
      </c>
      <c r="AF1" s="61"/>
      <c r="AG1" s="61"/>
      <c r="AH1" s="61"/>
      <c r="AI1" s="61"/>
      <c r="AJ1" s="61"/>
      <c r="AL1" s="62" t="s">
        <v>17</v>
      </c>
      <c r="AM1" s="62"/>
      <c r="AN1" s="62"/>
      <c r="AO1" s="62"/>
      <c r="AP1" s="62"/>
      <c r="AQ1" s="62"/>
      <c r="AS1" s="63" t="s">
        <v>18</v>
      </c>
      <c r="AT1" s="63"/>
      <c r="AU1" s="63"/>
      <c r="AV1" s="63"/>
      <c r="AW1" s="63"/>
      <c r="AX1" s="63"/>
      <c r="AZ1" s="64" t="s">
        <v>19</v>
      </c>
      <c r="BA1" s="64"/>
      <c r="BB1" s="64"/>
      <c r="BC1" s="64"/>
      <c r="BD1" s="64"/>
      <c r="BE1" s="64"/>
      <c r="BG1" s="65" t="s">
        <v>122</v>
      </c>
      <c r="BH1" s="65"/>
      <c r="BI1" s="65"/>
      <c r="BJ1" s="65"/>
      <c r="BK1" s="65"/>
      <c r="BL1" s="65"/>
      <c r="BN1" s="92" t="s">
        <v>21</v>
      </c>
      <c r="BO1" s="92"/>
      <c r="BP1" s="92"/>
      <c r="BQ1" s="92"/>
      <c r="BR1" s="92"/>
      <c r="BS1" s="66"/>
    </row>
    <row r="2" spans="1:71" x14ac:dyDescent="0.2">
      <c r="A2" s="49" t="s">
        <v>132</v>
      </c>
      <c r="B2" s="50"/>
      <c r="C2" s="67" t="s">
        <v>123</v>
      </c>
      <c r="D2" s="68" t="s">
        <v>124</v>
      </c>
      <c r="E2" s="68"/>
      <c r="F2" s="68"/>
      <c r="G2" s="68"/>
      <c r="H2" s="68"/>
      <c r="J2" s="69" t="s">
        <v>123</v>
      </c>
      <c r="K2" s="70" t="s">
        <v>124</v>
      </c>
      <c r="L2" s="70"/>
      <c r="M2" s="70"/>
      <c r="N2" s="70"/>
      <c r="O2" s="70"/>
      <c r="Q2" s="71" t="s">
        <v>123</v>
      </c>
      <c r="R2" s="71" t="s">
        <v>124</v>
      </c>
      <c r="S2" s="71"/>
      <c r="T2" s="71"/>
      <c r="U2" s="71"/>
      <c r="V2" s="71"/>
      <c r="X2" s="72" t="s">
        <v>123</v>
      </c>
      <c r="Y2" s="72" t="s">
        <v>124</v>
      </c>
      <c r="Z2" s="72"/>
      <c r="AA2" s="72"/>
      <c r="AB2" s="72"/>
      <c r="AC2" s="72"/>
      <c r="AE2" s="73" t="s">
        <v>123</v>
      </c>
      <c r="AF2" s="73" t="s">
        <v>124</v>
      </c>
      <c r="AG2" s="73"/>
      <c r="AH2" s="73"/>
      <c r="AI2" s="73"/>
      <c r="AJ2" s="73"/>
      <c r="AL2" s="74" t="s">
        <v>123</v>
      </c>
      <c r="AM2" s="74" t="s">
        <v>124</v>
      </c>
      <c r="AN2" s="74"/>
      <c r="AO2" s="74"/>
      <c r="AP2" s="74"/>
      <c r="AQ2" s="74"/>
      <c r="AS2" s="75" t="s">
        <v>123</v>
      </c>
      <c r="AT2" s="75" t="s">
        <v>124</v>
      </c>
      <c r="AU2" s="75"/>
      <c r="AV2" s="75"/>
      <c r="AW2" s="75"/>
      <c r="AX2" s="75"/>
      <c r="AZ2" s="76" t="s">
        <v>123</v>
      </c>
      <c r="BA2" s="76" t="s">
        <v>124</v>
      </c>
      <c r="BB2" s="76"/>
      <c r="BC2" s="76"/>
      <c r="BD2" s="76"/>
      <c r="BE2" s="76"/>
      <c r="BG2" s="77" t="s">
        <v>123</v>
      </c>
      <c r="BH2" s="77" t="s">
        <v>124</v>
      </c>
      <c r="BI2" s="77"/>
      <c r="BJ2" s="77"/>
      <c r="BK2" s="77"/>
      <c r="BL2" s="78"/>
      <c r="BN2" s="93" t="s">
        <v>124</v>
      </c>
      <c r="BO2" s="93"/>
      <c r="BP2" s="93"/>
      <c r="BQ2" s="93"/>
      <c r="BR2" s="93"/>
      <c r="BS2" s="79"/>
    </row>
    <row r="3" spans="1:71" x14ac:dyDescent="0.2">
      <c r="A3" s="49" t="s">
        <v>133</v>
      </c>
      <c r="B3" s="50"/>
      <c r="C3" s="80">
        <v>2011</v>
      </c>
      <c r="D3" s="80">
        <v>2012</v>
      </c>
      <c r="E3" s="80">
        <v>2013</v>
      </c>
      <c r="F3" s="80">
        <v>2014</v>
      </c>
      <c r="G3" s="80">
        <v>2015</v>
      </c>
      <c r="H3" s="80">
        <v>2016</v>
      </c>
      <c r="I3" s="51"/>
      <c r="J3" s="69">
        <v>2011</v>
      </c>
      <c r="K3" s="69">
        <v>2012</v>
      </c>
      <c r="L3" s="69">
        <v>2013</v>
      </c>
      <c r="M3" s="69">
        <v>2014</v>
      </c>
      <c r="N3" s="69">
        <v>2015</v>
      </c>
      <c r="O3" s="69">
        <v>2016</v>
      </c>
      <c r="P3" s="51"/>
      <c r="Q3" s="71">
        <v>2011</v>
      </c>
      <c r="R3" s="71">
        <v>2012</v>
      </c>
      <c r="S3" s="71">
        <v>2013</v>
      </c>
      <c r="T3" s="71">
        <v>2014</v>
      </c>
      <c r="U3" s="71">
        <v>2015</v>
      </c>
      <c r="V3" s="71">
        <v>2016</v>
      </c>
      <c r="W3" s="51"/>
      <c r="X3" s="72">
        <v>2011</v>
      </c>
      <c r="Y3" s="72">
        <v>2012</v>
      </c>
      <c r="Z3" s="72">
        <v>2013</v>
      </c>
      <c r="AA3" s="72">
        <v>2014</v>
      </c>
      <c r="AB3" s="72">
        <v>2015</v>
      </c>
      <c r="AC3" s="72">
        <v>2016</v>
      </c>
      <c r="AD3" s="51"/>
      <c r="AE3" s="73">
        <v>2011</v>
      </c>
      <c r="AF3" s="73">
        <v>2012</v>
      </c>
      <c r="AG3" s="73">
        <v>2013</v>
      </c>
      <c r="AH3" s="73">
        <v>2014</v>
      </c>
      <c r="AI3" s="73">
        <v>2015</v>
      </c>
      <c r="AJ3" s="73">
        <v>2016</v>
      </c>
      <c r="AK3" s="51"/>
      <c r="AL3" s="74">
        <v>2011</v>
      </c>
      <c r="AM3" s="74">
        <v>2012</v>
      </c>
      <c r="AN3" s="74">
        <v>2013</v>
      </c>
      <c r="AO3" s="74">
        <v>2014</v>
      </c>
      <c r="AP3" s="74">
        <v>2015</v>
      </c>
      <c r="AQ3" s="74">
        <v>2016</v>
      </c>
      <c r="AR3" s="51"/>
      <c r="AS3" s="75">
        <v>2011</v>
      </c>
      <c r="AT3" s="75">
        <v>2012</v>
      </c>
      <c r="AU3" s="75">
        <v>2013</v>
      </c>
      <c r="AV3" s="75">
        <v>2014</v>
      </c>
      <c r="AW3" s="75">
        <v>2015</v>
      </c>
      <c r="AX3" s="75">
        <v>2016</v>
      </c>
      <c r="AY3" s="51"/>
      <c r="AZ3" s="76">
        <v>2011</v>
      </c>
      <c r="BA3" s="76">
        <v>2012</v>
      </c>
      <c r="BB3" s="76">
        <v>2013</v>
      </c>
      <c r="BC3" s="76">
        <v>2014</v>
      </c>
      <c r="BD3" s="76">
        <v>2015</v>
      </c>
      <c r="BE3" s="76">
        <v>2016</v>
      </c>
      <c r="BF3" s="51"/>
      <c r="BG3" s="77">
        <v>2011</v>
      </c>
      <c r="BH3" s="77">
        <v>2012</v>
      </c>
      <c r="BI3" s="77">
        <v>2013</v>
      </c>
      <c r="BJ3" s="77">
        <v>2014</v>
      </c>
      <c r="BK3" s="77">
        <v>2015</v>
      </c>
      <c r="BL3" s="77">
        <v>2016</v>
      </c>
      <c r="BM3" s="51"/>
      <c r="BN3" s="79">
        <v>2011</v>
      </c>
      <c r="BO3" s="79">
        <v>2012</v>
      </c>
      <c r="BP3" s="79">
        <v>2013</v>
      </c>
      <c r="BQ3" s="79">
        <v>2014</v>
      </c>
      <c r="BR3" s="79">
        <v>2015</v>
      </c>
      <c r="BS3" s="79">
        <v>2016</v>
      </c>
    </row>
    <row r="4" spans="1:71" x14ac:dyDescent="0.2">
      <c r="A4" s="50" t="s">
        <v>134</v>
      </c>
      <c r="B4" s="50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x14ac:dyDescent="0.2">
      <c r="A5" s="53" t="s">
        <v>7</v>
      </c>
      <c r="C5" s="81">
        <f t="shared" ref="C5" si="0">SUM(J5,Q5,X5,AE5,AL5,AS5,AZ5,BG5,BN5)</f>
        <v>105.59490467978711</v>
      </c>
      <c r="D5" s="81">
        <f t="shared" ref="D5:H5" si="1">SUM(K5,R5,Y5,AF5,AM5,AT5,BA5,BH5,BO5)</f>
        <v>111.83435496057437</v>
      </c>
      <c r="E5" s="81">
        <f t="shared" si="1"/>
        <v>118.45712079820883</v>
      </c>
      <c r="F5" s="81">
        <f t="shared" si="1"/>
        <v>125.51670924610134</v>
      </c>
      <c r="G5" s="81">
        <f t="shared" si="1"/>
        <v>132.34908413463697</v>
      </c>
      <c r="H5" s="81">
        <f t="shared" si="1"/>
        <v>134.75103680347928</v>
      </c>
      <c r="I5" s="82"/>
      <c r="J5" s="81">
        <v>15.917375305024008</v>
      </c>
      <c r="K5" s="81">
        <v>16.872417823325449</v>
      </c>
      <c r="L5" s="81">
        <v>17.884762892724979</v>
      </c>
      <c r="M5" s="81">
        <v>18.957848666288477</v>
      </c>
      <c r="N5" s="81">
        <v>20.000530342934344</v>
      </c>
      <c r="O5" s="81">
        <v>20.384141617904952</v>
      </c>
      <c r="P5" s="82"/>
      <c r="Q5" s="81">
        <v>12.87108261389832</v>
      </c>
      <c r="R5" s="81">
        <v>13.643347570732221</v>
      </c>
      <c r="S5" s="81">
        <v>14.461948424976157</v>
      </c>
      <c r="T5" s="81">
        <v>15.329665330474725</v>
      </c>
      <c r="U5" s="81">
        <v>16.172796923650839</v>
      </c>
      <c r="V5" s="81">
        <v>16.482992060547005</v>
      </c>
      <c r="W5" s="82"/>
      <c r="X5" s="81">
        <v>27.419061790720104</v>
      </c>
      <c r="Y5" s="81">
        <v>29.064205498163311</v>
      </c>
      <c r="Z5" s="81">
        <v>30.808057828053116</v>
      </c>
      <c r="AA5" s="81">
        <v>32.656541297736304</v>
      </c>
      <c r="AB5" s="81">
        <v>34.452651069111809</v>
      </c>
      <c r="AC5" s="81">
        <v>35.113454816618862</v>
      </c>
      <c r="AD5" s="82"/>
      <c r="AE5" s="81">
        <v>7.4036221643414164</v>
      </c>
      <c r="AF5" s="81">
        <v>7.847839494201903</v>
      </c>
      <c r="AG5" s="81">
        <v>8.3187098638540178</v>
      </c>
      <c r="AH5" s="81">
        <v>8.8178324556852594</v>
      </c>
      <c r="AI5" s="81">
        <v>9.3028132407479482</v>
      </c>
      <c r="AJ5" s="81">
        <v>9.4812417117388428</v>
      </c>
      <c r="AK5" s="82"/>
      <c r="AL5" s="81">
        <v>3.1690870999236886</v>
      </c>
      <c r="AM5" s="81">
        <v>3.3592323259191104</v>
      </c>
      <c r="AN5" s="81">
        <v>3.5607862654742575</v>
      </c>
      <c r="AO5" s="81">
        <v>3.7744334414027132</v>
      </c>
      <c r="AP5" s="81">
        <v>3.9820272806798629</v>
      </c>
      <c r="AQ5" s="81">
        <v>4.0584027835249152</v>
      </c>
      <c r="AR5" s="82"/>
      <c r="AS5" s="81">
        <v>10.031353205113094</v>
      </c>
      <c r="AT5" s="81">
        <v>10.633234397419878</v>
      </c>
      <c r="AU5" s="81">
        <v>11.271228461265071</v>
      </c>
      <c r="AV5" s="81">
        <v>11.947502168940977</v>
      </c>
      <c r="AW5" s="81">
        <v>12.604614788232729</v>
      </c>
      <c r="AX5" s="81">
        <v>12.846371994992772</v>
      </c>
      <c r="AY5" s="82"/>
      <c r="AZ5" s="81">
        <v>17.25797037554721</v>
      </c>
      <c r="BA5" s="81">
        <v>18.293448598080044</v>
      </c>
      <c r="BB5" s="81">
        <v>19.391055513964844</v>
      </c>
      <c r="BC5" s="81">
        <v>20.554518844802733</v>
      </c>
      <c r="BD5" s="81">
        <v>21.685017381266885</v>
      </c>
      <c r="BE5" s="81">
        <v>22.100937210529125</v>
      </c>
      <c r="BF5" s="82"/>
      <c r="BG5" s="81">
        <v>9.5881021252192813</v>
      </c>
      <c r="BH5" s="81">
        <v>10.163388252732439</v>
      </c>
      <c r="BI5" s="81">
        <v>10.773191547896387</v>
      </c>
      <c r="BJ5" s="81">
        <v>11.419583040770167</v>
      </c>
      <c r="BK5" s="81">
        <v>12.047660108012526</v>
      </c>
      <c r="BL5" s="81">
        <v>12.278734893290899</v>
      </c>
      <c r="BM5" s="82"/>
      <c r="BN5" s="81">
        <v>1.9372499999999999</v>
      </c>
      <c r="BO5" s="81">
        <v>1.957241</v>
      </c>
      <c r="BP5" s="81">
        <v>1.9873799999999999</v>
      </c>
      <c r="BQ5" s="81">
        <v>2.0587840000000002</v>
      </c>
      <c r="BR5" s="81">
        <v>2.1009730000000002</v>
      </c>
      <c r="BS5" s="81">
        <v>2.0047597143319185</v>
      </c>
    </row>
  </sheetData>
  <mergeCells count="2">
    <mergeCell ref="BN1:BR1"/>
    <mergeCell ref="BN2:BR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5"/>
  <sheetViews>
    <sheetView workbookViewId="0">
      <pane xSplit="2" ySplit="3" topLeftCell="C4" activePane="bottomRight" state="frozen"/>
      <selection activeCell="B2" sqref="B2"/>
      <selection pane="topRight" activeCell="B2" sqref="B2"/>
      <selection pane="bottomLeft" activeCell="B2" sqref="B2"/>
      <selection pane="bottomRight" activeCell="A5" sqref="A5"/>
    </sheetView>
  </sheetViews>
  <sheetFormatPr defaultRowHeight="12.75" x14ac:dyDescent="0.2"/>
  <cols>
    <col min="1" max="1" width="28.140625" style="54" bestFit="1" customWidth="1"/>
    <col min="2" max="2" width="2.42578125" style="54" customWidth="1"/>
    <col min="3" max="6" width="11.28515625" style="52" bestFit="1" customWidth="1"/>
    <col min="7" max="7" width="12" style="52" bestFit="1" customWidth="1"/>
    <col min="8" max="8" width="12" style="52" customWidth="1"/>
    <col min="9" max="16384" width="9.140625" style="52"/>
  </cols>
  <sheetData>
    <row r="1" spans="1:8" x14ac:dyDescent="0.2">
      <c r="A1" s="47" t="s">
        <v>125</v>
      </c>
      <c r="B1" s="48"/>
      <c r="C1" s="55" t="s">
        <v>126</v>
      </c>
      <c r="D1" s="55"/>
      <c r="E1" s="55"/>
      <c r="F1" s="55"/>
      <c r="G1" s="55"/>
      <c r="H1" s="83"/>
    </row>
    <row r="2" spans="1:8" x14ac:dyDescent="0.2">
      <c r="A2" s="49" t="s">
        <v>132</v>
      </c>
      <c r="B2" s="48"/>
      <c r="C2" s="84" t="s">
        <v>123</v>
      </c>
      <c r="D2" s="84" t="s">
        <v>124</v>
      </c>
      <c r="E2" s="84"/>
      <c r="F2" s="84"/>
      <c r="G2" s="84"/>
      <c r="H2" s="84"/>
    </row>
    <row r="3" spans="1:8" x14ac:dyDescent="0.2">
      <c r="A3" s="49" t="s">
        <v>133</v>
      </c>
      <c r="B3" s="52"/>
      <c r="C3" s="84">
        <v>2011</v>
      </c>
      <c r="D3" s="84">
        <v>2012</v>
      </c>
      <c r="E3" s="84">
        <v>2013</v>
      </c>
      <c r="F3" s="84">
        <v>2014</v>
      </c>
      <c r="G3" s="84">
        <v>2015</v>
      </c>
      <c r="H3" s="85">
        <v>2016</v>
      </c>
    </row>
    <row r="4" spans="1:8" x14ac:dyDescent="0.2">
      <c r="A4" s="50" t="s">
        <v>134</v>
      </c>
      <c r="B4" s="50"/>
      <c r="C4" s="56"/>
      <c r="D4" s="56"/>
      <c r="E4" s="56"/>
      <c r="F4" s="56"/>
      <c r="G4" s="56"/>
      <c r="H4" s="56"/>
    </row>
    <row r="5" spans="1:8" x14ac:dyDescent="0.2">
      <c r="A5" s="53" t="s">
        <v>7</v>
      </c>
      <c r="C5" s="86">
        <v>155.70384316620007</v>
      </c>
      <c r="D5" s="86">
        <v>165.04607375617206</v>
      </c>
      <c r="E5" s="86">
        <v>174.94883818154241</v>
      </c>
      <c r="F5" s="86">
        <v>185.44576847243496</v>
      </c>
      <c r="G5" s="86">
        <v>194.70385930976857</v>
      </c>
      <c r="H5" s="86">
        <v>198.1874091790288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U52"/>
  <sheetViews>
    <sheetView tabSelected="1" workbookViewId="0">
      <selection activeCell="B2" sqref="B2"/>
    </sheetView>
  </sheetViews>
  <sheetFormatPr defaultRowHeight="15" x14ac:dyDescent="0.25"/>
  <cols>
    <col min="1" max="1" width="2.42578125" style="1" customWidth="1"/>
    <col min="2" max="2" width="35.140625" style="4" bestFit="1" customWidth="1"/>
    <col min="3" max="3" width="13.28515625" style="4" customWidth="1"/>
    <col min="4" max="8" width="13.28515625" style="1" customWidth="1"/>
    <col min="9" max="13" width="11.5703125" style="1" customWidth="1"/>
    <col min="14" max="14" width="14.7109375" style="1" bestFit="1" customWidth="1"/>
    <col min="15" max="15" width="12.85546875" style="1" bestFit="1" customWidth="1"/>
    <col min="16" max="18" width="9.140625" style="1"/>
    <col min="19" max="19" width="28.5703125" style="1" customWidth="1"/>
    <col min="20" max="20" width="42.85546875" style="1" customWidth="1"/>
    <col min="21" max="21" width="18.5703125" style="1" customWidth="1"/>
    <col min="22" max="16384" width="9.140625" style="1"/>
  </cols>
  <sheetData>
    <row r="1" spans="2:21" ht="12.75" customHeight="1" x14ac:dyDescent="0.25">
      <c r="B1" s="4" t="s">
        <v>131</v>
      </c>
    </row>
    <row r="2" spans="2:21" ht="18" x14ac:dyDescent="0.25">
      <c r="B2" s="5" t="s">
        <v>7</v>
      </c>
      <c r="C2" s="6"/>
      <c r="D2" s="6"/>
      <c r="E2" s="6"/>
      <c r="F2" s="6"/>
      <c r="G2" s="6"/>
      <c r="H2" s="6"/>
      <c r="I2" s="6" t="s">
        <v>118</v>
      </c>
      <c r="J2" s="6"/>
      <c r="K2" s="6"/>
      <c r="L2" s="6"/>
      <c r="M2" s="6"/>
      <c r="N2" s="6"/>
      <c r="O2" s="6"/>
      <c r="P2" s="6"/>
      <c r="Q2" s="6"/>
      <c r="R2" s="6"/>
      <c r="S2" s="45"/>
      <c r="T2" s="45"/>
      <c r="U2" s="45"/>
    </row>
    <row r="3" spans="2:21" ht="30.75" thickBo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6" t="s">
        <v>59</v>
      </c>
      <c r="T3" s="46" t="s">
        <v>105</v>
      </c>
      <c r="U3" s="46" t="s">
        <v>106</v>
      </c>
    </row>
    <row r="4" spans="2:21" s="3" customFormat="1" ht="16.5" thickTop="1" thickBot="1" x14ac:dyDescent="0.3">
      <c r="B4" s="8" t="s">
        <v>8</v>
      </c>
      <c r="C4" s="9" t="s">
        <v>127</v>
      </c>
      <c r="D4" s="9">
        <v>2012</v>
      </c>
      <c r="E4" s="9">
        <v>2013</v>
      </c>
      <c r="F4" s="9">
        <v>2014</v>
      </c>
      <c r="G4" s="9">
        <v>2015</v>
      </c>
      <c r="H4" s="9">
        <v>2016</v>
      </c>
      <c r="I4" s="6"/>
      <c r="J4" s="6"/>
      <c r="K4" s="6"/>
      <c r="L4" s="6"/>
      <c r="M4" s="6"/>
      <c r="N4" s="6"/>
      <c r="O4" s="6"/>
      <c r="P4" s="6"/>
      <c r="Q4" s="6"/>
      <c r="R4" s="6"/>
      <c r="S4" s="42" t="s">
        <v>56</v>
      </c>
      <c r="T4" s="43" t="s">
        <v>107</v>
      </c>
      <c r="U4" s="44" t="s">
        <v>108</v>
      </c>
    </row>
    <row r="5" spans="2:21" x14ac:dyDescent="0.25">
      <c r="B5" s="6"/>
      <c r="C5" s="87">
        <v>5090</v>
      </c>
      <c r="D5" s="87">
        <v>5183</v>
      </c>
      <c r="E5" s="87">
        <v>5277</v>
      </c>
      <c r="F5" s="87">
        <v>5411</v>
      </c>
      <c r="G5" s="87">
        <v>5517</v>
      </c>
      <c r="H5" s="88">
        <v>5627</v>
      </c>
      <c r="I5" s="6"/>
      <c r="J5" s="6"/>
      <c r="K5" s="6"/>
      <c r="L5" s="6"/>
      <c r="M5" s="6"/>
      <c r="N5" s="6"/>
      <c r="O5" s="6"/>
      <c r="P5" s="6"/>
      <c r="Q5" s="6"/>
      <c r="R5" s="6"/>
      <c r="S5" s="42"/>
      <c r="T5" s="43" t="s">
        <v>109</v>
      </c>
      <c r="U5" s="44" t="s">
        <v>108</v>
      </c>
    </row>
    <row r="6" spans="2:2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42"/>
      <c r="T6" s="43" t="s">
        <v>110</v>
      </c>
      <c r="U6" s="44" t="s">
        <v>108</v>
      </c>
    </row>
    <row r="7" spans="2:21" s="3" customFormat="1" ht="15.75" thickBot="1" x14ac:dyDescent="0.3">
      <c r="B7" s="8" t="s">
        <v>9</v>
      </c>
      <c r="C7" s="9" t="s">
        <v>127</v>
      </c>
      <c r="D7" s="9">
        <v>2012</v>
      </c>
      <c r="E7" s="9">
        <v>2013</v>
      </c>
      <c r="F7" s="9">
        <v>2014</v>
      </c>
      <c r="G7" s="9">
        <v>2015</v>
      </c>
      <c r="H7" s="9">
        <v>2016</v>
      </c>
      <c r="I7" s="6"/>
      <c r="J7" s="6"/>
      <c r="K7" s="6"/>
      <c r="L7" s="6"/>
      <c r="M7" s="6"/>
      <c r="N7" s="6"/>
      <c r="O7" s="6"/>
      <c r="P7" s="6"/>
      <c r="Q7" s="6"/>
      <c r="R7" s="6"/>
      <c r="S7" s="42"/>
      <c r="T7" s="43" t="s">
        <v>111</v>
      </c>
      <c r="U7" s="44" t="s">
        <v>108</v>
      </c>
    </row>
    <row r="8" spans="2:21" x14ac:dyDescent="0.25">
      <c r="B8" s="6"/>
      <c r="C8" s="87">
        <v>34091</v>
      </c>
      <c r="D8" s="87">
        <v>34432</v>
      </c>
      <c r="E8" s="87">
        <v>34776</v>
      </c>
      <c r="F8" s="87">
        <v>35122</v>
      </c>
      <c r="G8" s="87">
        <v>35470</v>
      </c>
      <c r="H8" s="88">
        <v>35825</v>
      </c>
      <c r="I8" s="6"/>
      <c r="J8" s="6"/>
      <c r="K8" s="6"/>
      <c r="L8" s="6"/>
      <c r="M8" s="6"/>
      <c r="N8" s="6"/>
      <c r="O8" s="6"/>
      <c r="P8" s="6"/>
      <c r="Q8" s="6"/>
      <c r="R8" s="6"/>
      <c r="S8" s="42" t="s">
        <v>57</v>
      </c>
      <c r="T8" s="43" t="s">
        <v>112</v>
      </c>
      <c r="U8" s="44" t="s">
        <v>113</v>
      </c>
    </row>
    <row r="9" spans="2:2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2"/>
      <c r="T9" s="43" t="s">
        <v>114</v>
      </c>
      <c r="U9" s="44" t="s">
        <v>113</v>
      </c>
    </row>
    <row r="10" spans="2:21" s="3" customFormat="1" ht="15.75" thickBot="1" x14ac:dyDescent="0.3">
      <c r="B10" s="8" t="s">
        <v>10</v>
      </c>
      <c r="C10" s="9" t="s">
        <v>127</v>
      </c>
      <c r="D10" s="9">
        <v>2012</v>
      </c>
      <c r="E10" s="9">
        <v>2013</v>
      </c>
      <c r="F10" s="9">
        <v>2014</v>
      </c>
      <c r="G10" s="9">
        <v>2015</v>
      </c>
      <c r="H10" s="9">
        <v>2016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42"/>
      <c r="T10" s="43" t="s">
        <v>115</v>
      </c>
      <c r="U10" s="44" t="s">
        <v>113</v>
      </c>
    </row>
    <row r="11" spans="2:21" x14ac:dyDescent="0.25">
      <c r="B11" s="6" t="s">
        <v>11</v>
      </c>
      <c r="C11" s="87">
        <v>90</v>
      </c>
      <c r="D11" s="87">
        <v>92</v>
      </c>
      <c r="E11" s="87">
        <v>94</v>
      </c>
      <c r="F11" s="87">
        <v>133</v>
      </c>
      <c r="G11" s="87">
        <v>105</v>
      </c>
      <c r="H11" s="88">
        <v>110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42" t="s">
        <v>55</v>
      </c>
      <c r="T11" s="43" t="s">
        <v>112</v>
      </c>
      <c r="U11" s="44" t="s">
        <v>108</v>
      </c>
    </row>
    <row r="12" spans="2:21" x14ac:dyDescent="0.25">
      <c r="B12" s="6" t="s">
        <v>12</v>
      </c>
      <c r="C12" s="89">
        <v>337</v>
      </c>
      <c r="D12" s="89">
        <v>340</v>
      </c>
      <c r="E12" s="89">
        <v>344</v>
      </c>
      <c r="F12" s="89">
        <v>345</v>
      </c>
      <c r="G12" s="89">
        <v>348</v>
      </c>
      <c r="H12" s="88">
        <v>355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42" t="s">
        <v>58</v>
      </c>
      <c r="T12" s="43" t="s">
        <v>116</v>
      </c>
      <c r="U12" s="44" t="s">
        <v>113</v>
      </c>
    </row>
    <row r="13" spans="2:21" x14ac:dyDescent="0.2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42"/>
      <c r="T13" s="43" t="s">
        <v>117</v>
      </c>
      <c r="U13" s="44" t="s">
        <v>113</v>
      </c>
    </row>
    <row r="14" spans="2:21" s="3" customFormat="1" ht="15.75" thickBot="1" x14ac:dyDescent="0.3">
      <c r="B14" s="8" t="s">
        <v>130</v>
      </c>
      <c r="C14" s="9" t="s">
        <v>127</v>
      </c>
      <c r="D14" s="9">
        <v>2012</v>
      </c>
      <c r="E14" s="9">
        <v>2013</v>
      </c>
      <c r="F14" s="9">
        <v>2014</v>
      </c>
      <c r="G14" s="9">
        <v>2015</v>
      </c>
      <c r="H14" s="9">
        <v>2016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1"/>
      <c r="T14" s="1"/>
      <c r="U14" s="1"/>
    </row>
    <row r="15" spans="2:21" x14ac:dyDescent="0.25">
      <c r="B15" s="6"/>
      <c r="C15" s="10">
        <v>155.70384316620007</v>
      </c>
      <c r="D15" s="10">
        <v>165.04607375617206</v>
      </c>
      <c r="E15" s="10">
        <v>174.94883818154241</v>
      </c>
      <c r="F15" s="10">
        <v>185.44576847243496</v>
      </c>
      <c r="G15" s="10">
        <v>194.70385930976857</v>
      </c>
      <c r="H15" s="18">
        <v>198.1874091790288</v>
      </c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21" x14ac:dyDescent="0.25">
      <c r="B16" s="6"/>
      <c r="C16" s="11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3"/>
      <c r="T16" s="3"/>
      <c r="U16" s="3"/>
    </row>
    <row r="17" spans="2:21" s="3" customFormat="1" ht="15.75" thickBot="1" x14ac:dyDescent="0.3">
      <c r="B17" s="8" t="s">
        <v>129</v>
      </c>
      <c r="C17" s="9" t="s">
        <v>127</v>
      </c>
      <c r="D17" s="9">
        <v>2012</v>
      </c>
      <c r="E17" s="9">
        <v>2013</v>
      </c>
      <c r="F17" s="9">
        <v>2014</v>
      </c>
      <c r="G17" s="9">
        <v>2015</v>
      </c>
      <c r="H17" s="9">
        <v>2016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1"/>
      <c r="T17" s="1"/>
      <c r="U17" s="1"/>
    </row>
    <row r="18" spans="2:21" x14ac:dyDescent="0.25">
      <c r="B18" s="6" t="s">
        <v>13</v>
      </c>
      <c r="C18" s="12">
        <v>15.425307980447725</v>
      </c>
      <c r="D18" s="13">
        <v>16.35082645927459</v>
      </c>
      <c r="E18" s="13">
        <v>17.331876046831066</v>
      </c>
      <c r="F18" s="13">
        <v>18.37178860964093</v>
      </c>
      <c r="G18" s="14">
        <v>19.382236983171182</v>
      </c>
      <c r="H18" s="18">
        <v>19.753989357403771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21" x14ac:dyDescent="0.25">
      <c r="B19" s="6" t="s">
        <v>14</v>
      </c>
      <c r="C19" s="15">
        <v>12.473187919273496</v>
      </c>
      <c r="D19" s="16">
        <v>13.221579194429907</v>
      </c>
      <c r="E19" s="16">
        <v>14.014873946095703</v>
      </c>
      <c r="F19" s="16">
        <v>14.855766382861445</v>
      </c>
      <c r="G19" s="17">
        <v>15.672833533918828</v>
      </c>
      <c r="H19" s="18">
        <v>15.973439345427856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21" x14ac:dyDescent="0.25">
      <c r="B20" s="6" t="s">
        <v>15</v>
      </c>
      <c r="C20" s="15">
        <v>26.571433075608201</v>
      </c>
      <c r="D20" s="16">
        <v>28.165719060144696</v>
      </c>
      <c r="E20" s="16">
        <v>29.855662203753383</v>
      </c>
      <c r="F20" s="16">
        <v>31.647001935978587</v>
      </c>
      <c r="G20" s="17">
        <v>33.387587042457419</v>
      </c>
      <c r="H20" s="18">
        <v>34.027962803196878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21" x14ac:dyDescent="0.25">
      <c r="B21" s="6" t="s">
        <v>16</v>
      </c>
      <c r="C21" s="15">
        <v>7.1747477123184575</v>
      </c>
      <c r="D21" s="16">
        <v>7.605232575057566</v>
      </c>
      <c r="E21" s="16">
        <v>8.0615465295610207</v>
      </c>
      <c r="F21" s="16">
        <v>8.545239321334682</v>
      </c>
      <c r="G21" s="17">
        <v>9.0152274840080899</v>
      </c>
      <c r="H21" s="18">
        <v>9.1881400443248786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21" x14ac:dyDescent="0.25">
      <c r="B22" s="6" t="s">
        <v>17</v>
      </c>
      <c r="C22" s="15">
        <v>3.0711184222537926</v>
      </c>
      <c r="D22" s="16">
        <v>3.2553855275890204</v>
      </c>
      <c r="E22" s="16">
        <v>3.4507086592443623</v>
      </c>
      <c r="F22" s="16">
        <v>3.6577511787990242</v>
      </c>
      <c r="G22" s="17">
        <v>3.8589274936329709</v>
      </c>
      <c r="H22" s="18">
        <v>3.9329419357737332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21" x14ac:dyDescent="0.25">
      <c r="B23" s="6" t="s">
        <v>18</v>
      </c>
      <c r="C23" s="15">
        <v>9.7212454744772678</v>
      </c>
      <c r="D23" s="16">
        <v>10.304520202945904</v>
      </c>
      <c r="E23" s="16">
        <v>10.922791415122658</v>
      </c>
      <c r="F23" s="16">
        <v>11.578158900030019</v>
      </c>
      <c r="G23" s="17">
        <v>12.214957639531669</v>
      </c>
      <c r="H23" s="18">
        <v>12.449241200690738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21" x14ac:dyDescent="0.25">
      <c r="B24" s="6" t="s">
        <v>19</v>
      </c>
      <c r="C24" s="15">
        <v>16.724460098407995</v>
      </c>
      <c r="D24" s="16">
        <v>17.727927704312474</v>
      </c>
      <c r="E24" s="16">
        <v>18.79160336657122</v>
      </c>
      <c r="F24" s="16">
        <v>19.919099568565493</v>
      </c>
      <c r="G24" s="17">
        <v>21.014650044836596</v>
      </c>
      <c r="H24" s="18">
        <v>21.417712191616555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21" x14ac:dyDescent="0.25">
      <c r="B25" s="6" t="s">
        <v>20</v>
      </c>
      <c r="C25" s="15">
        <v>9.2916969912000003</v>
      </c>
      <c r="D25" s="16">
        <v>9.8491988106720019</v>
      </c>
      <c r="E25" s="16">
        <v>10.440150739312323</v>
      </c>
      <c r="F25" s="16">
        <v>11.06655978367106</v>
      </c>
      <c r="G25" s="17">
        <v>11.675220571772968</v>
      </c>
      <c r="H25" s="18">
        <v>11.899151946206899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2:21" x14ac:dyDescent="0.25">
      <c r="B26" s="6" t="s">
        <v>21</v>
      </c>
      <c r="C26" s="15">
        <v>1.9372499999999999</v>
      </c>
      <c r="D26" s="16">
        <v>1.957241</v>
      </c>
      <c r="E26" s="16">
        <v>1.9873799999999999</v>
      </c>
      <c r="F26" s="16">
        <v>2.0587840000000002</v>
      </c>
      <c r="G26" s="17">
        <v>2.1009730000000002</v>
      </c>
      <c r="H26" s="18">
        <v>2.0047597143319185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21" x14ac:dyDescent="0.25">
      <c r="B27" s="6"/>
      <c r="C27" s="18"/>
      <c r="D27" s="18"/>
      <c r="E27" s="18"/>
      <c r="F27" s="18"/>
      <c r="G27" s="18"/>
      <c r="H27" s="18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2:21" x14ac:dyDescent="0.25">
      <c r="B28" s="6"/>
      <c r="C28" s="96" t="s">
        <v>22</v>
      </c>
      <c r="D28" s="96"/>
      <c r="E28" s="19"/>
      <c r="F28" s="19"/>
      <c r="G28" s="97" t="s">
        <v>23</v>
      </c>
      <c r="H28" s="98"/>
      <c r="I28" s="99"/>
      <c r="J28" s="94" t="s">
        <v>12</v>
      </c>
      <c r="K28" s="103"/>
      <c r="L28" s="94" t="s">
        <v>24</v>
      </c>
      <c r="M28" s="103"/>
      <c r="N28" s="106" t="s">
        <v>25</v>
      </c>
      <c r="O28" s="94" t="s">
        <v>12</v>
      </c>
      <c r="P28" s="6"/>
      <c r="Q28" s="6"/>
      <c r="R28" s="6"/>
    </row>
    <row r="29" spans="2:21" x14ac:dyDescent="0.25">
      <c r="B29" s="6"/>
      <c r="C29" s="19"/>
      <c r="D29" s="96" t="s">
        <v>25</v>
      </c>
      <c r="E29" s="96"/>
      <c r="F29" s="96"/>
      <c r="G29" s="97"/>
      <c r="H29" s="98"/>
      <c r="I29" s="99"/>
      <c r="J29" s="94"/>
      <c r="K29" s="103"/>
      <c r="L29" s="94"/>
      <c r="M29" s="103"/>
      <c r="N29" s="106"/>
      <c r="O29" s="94"/>
      <c r="P29" s="6"/>
      <c r="Q29" s="6"/>
      <c r="R29" s="6"/>
    </row>
    <row r="30" spans="2:21" x14ac:dyDescent="0.25">
      <c r="B30" s="6"/>
      <c r="C30" s="19"/>
      <c r="D30" s="19"/>
      <c r="E30" s="19"/>
      <c r="F30" s="20" t="s">
        <v>26</v>
      </c>
      <c r="G30" s="100"/>
      <c r="H30" s="101"/>
      <c r="I30" s="102"/>
      <c r="J30" s="104"/>
      <c r="K30" s="105"/>
      <c r="L30" s="104"/>
      <c r="M30" s="105"/>
      <c r="N30" s="106"/>
      <c r="O30" s="94"/>
      <c r="P30" s="6"/>
      <c r="Q30" s="6"/>
      <c r="R30" s="6"/>
    </row>
    <row r="31" spans="2:21" ht="15.75" thickBot="1" x14ac:dyDescent="0.3">
      <c r="B31" s="6"/>
      <c r="C31" s="21" t="s">
        <v>27</v>
      </c>
      <c r="D31" s="21" t="s">
        <v>28</v>
      </c>
      <c r="E31" s="21" t="s">
        <v>29</v>
      </c>
      <c r="F31" s="21" t="s">
        <v>30</v>
      </c>
      <c r="G31" s="22" t="s">
        <v>31</v>
      </c>
      <c r="H31" s="23" t="s">
        <v>32</v>
      </c>
      <c r="I31" s="24" t="s">
        <v>33</v>
      </c>
      <c r="J31" s="25" t="s">
        <v>34</v>
      </c>
      <c r="K31" s="24" t="s">
        <v>35</v>
      </c>
      <c r="L31" s="25" t="s">
        <v>36</v>
      </c>
      <c r="M31" s="24" t="s">
        <v>37</v>
      </c>
      <c r="N31" s="107"/>
      <c r="O31" s="95"/>
      <c r="P31" s="6"/>
      <c r="Q31" s="6"/>
      <c r="R31" s="6"/>
    </row>
    <row r="32" spans="2:21" x14ac:dyDescent="0.25">
      <c r="B32" s="6"/>
      <c r="C32" s="26">
        <v>3.5223367697594501E-2</v>
      </c>
      <c r="D32" s="27">
        <v>0.28414948453608246</v>
      </c>
      <c r="E32" s="27">
        <v>0.68062714776632305</v>
      </c>
      <c r="F32" s="28">
        <v>0</v>
      </c>
      <c r="G32" s="29">
        <v>1</v>
      </c>
      <c r="H32" s="27">
        <v>0</v>
      </c>
      <c r="I32" s="30">
        <v>0</v>
      </c>
      <c r="J32" s="31">
        <v>0.37507552870090632</v>
      </c>
      <c r="K32" s="30">
        <v>0.14969788519637461</v>
      </c>
      <c r="L32" s="32">
        <v>0.40996978851963745</v>
      </c>
      <c r="M32" s="33">
        <v>6.5256797583081574E-2</v>
      </c>
      <c r="N32" s="34">
        <v>0.12331814810890984</v>
      </c>
      <c r="O32" s="35">
        <v>0.87668185189109016</v>
      </c>
      <c r="P32" s="6"/>
      <c r="Q32" s="6"/>
      <c r="R32" s="6"/>
    </row>
    <row r="33" spans="2:21" x14ac:dyDescent="0.25">
      <c r="B33" s="6"/>
      <c r="C33" s="7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3"/>
      <c r="T33" s="3"/>
      <c r="U33" s="3"/>
    </row>
    <row r="34" spans="2:21" s="3" customFormat="1" ht="15.75" thickBot="1" x14ac:dyDescent="0.3">
      <c r="B34" s="8" t="s">
        <v>38</v>
      </c>
      <c r="C34" s="9"/>
      <c r="D34" s="9">
        <v>2011</v>
      </c>
      <c r="E34" s="9">
        <v>2012</v>
      </c>
      <c r="F34" s="9">
        <v>2013</v>
      </c>
      <c r="G34" s="9">
        <v>2014</v>
      </c>
      <c r="H34" s="9">
        <v>2015</v>
      </c>
      <c r="I34" s="9">
        <v>2016</v>
      </c>
      <c r="J34" s="9">
        <v>2017</v>
      </c>
      <c r="K34" s="9">
        <v>2018</v>
      </c>
      <c r="L34" s="9">
        <v>2019</v>
      </c>
      <c r="M34" s="9">
        <v>2020</v>
      </c>
      <c r="N34" s="6"/>
      <c r="O34" s="6"/>
      <c r="P34" s="6"/>
      <c r="Q34" s="6"/>
      <c r="R34" s="6"/>
      <c r="S34" s="1"/>
      <c r="T34" s="1"/>
      <c r="U34" s="1"/>
    </row>
    <row r="35" spans="2:21" x14ac:dyDescent="0.25">
      <c r="B35" s="6" t="s">
        <v>39</v>
      </c>
      <c r="C35" s="7"/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0</v>
      </c>
      <c r="N35" s="6"/>
      <c r="O35" s="6"/>
      <c r="P35" s="6"/>
      <c r="Q35" s="6"/>
      <c r="R35" s="6"/>
    </row>
    <row r="36" spans="2:21" x14ac:dyDescent="0.25">
      <c r="B36" s="6" t="s">
        <v>40</v>
      </c>
      <c r="C36" s="7"/>
      <c r="D36" s="91">
        <v>50</v>
      </c>
      <c r="E36" s="91">
        <v>50</v>
      </c>
      <c r="F36" s="91">
        <v>50</v>
      </c>
      <c r="G36" s="91">
        <v>50</v>
      </c>
      <c r="H36" s="91">
        <v>50</v>
      </c>
      <c r="I36" s="91">
        <v>50</v>
      </c>
      <c r="J36" s="91">
        <v>50</v>
      </c>
      <c r="K36" s="91">
        <v>50</v>
      </c>
      <c r="L36" s="91">
        <v>50</v>
      </c>
      <c r="M36" s="91">
        <v>50</v>
      </c>
      <c r="N36" s="6"/>
      <c r="O36" s="6"/>
      <c r="P36" s="6"/>
      <c r="Q36" s="6"/>
      <c r="R36" s="6"/>
    </row>
    <row r="37" spans="2:21" x14ac:dyDescent="0.25">
      <c r="B37" s="6" t="s">
        <v>41</v>
      </c>
      <c r="C37" s="7"/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6"/>
      <c r="O37" s="6"/>
      <c r="P37" s="6"/>
      <c r="Q37" s="6"/>
      <c r="R37" s="6"/>
    </row>
    <row r="38" spans="2:21" x14ac:dyDescent="0.25">
      <c r="B38" s="6" t="s">
        <v>42</v>
      </c>
      <c r="C38" s="7"/>
      <c r="D38" s="91">
        <v>2015</v>
      </c>
      <c r="E38" s="91">
        <v>2095</v>
      </c>
      <c r="F38" s="91">
        <v>2179</v>
      </c>
      <c r="G38" s="91">
        <v>2266</v>
      </c>
      <c r="H38" s="91">
        <v>2357</v>
      </c>
      <c r="I38" s="91">
        <v>2451</v>
      </c>
      <c r="J38" s="91">
        <v>2549</v>
      </c>
      <c r="K38" s="91">
        <v>2651</v>
      </c>
      <c r="L38" s="91">
        <v>2757</v>
      </c>
      <c r="M38" s="91">
        <v>2868</v>
      </c>
      <c r="N38" s="6"/>
      <c r="O38" s="6"/>
      <c r="P38" s="6"/>
      <c r="Q38" s="6"/>
      <c r="R38" s="6"/>
    </row>
    <row r="39" spans="2:21" x14ac:dyDescent="0.25">
      <c r="B39" s="6" t="s">
        <v>43</v>
      </c>
      <c r="C39" s="7"/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0</v>
      </c>
      <c r="K39" s="91">
        <v>0</v>
      </c>
      <c r="L39" s="91">
        <v>0</v>
      </c>
      <c r="M39" s="91">
        <v>0</v>
      </c>
      <c r="N39" s="6"/>
      <c r="O39" s="6"/>
      <c r="P39" s="6"/>
      <c r="Q39" s="6"/>
      <c r="R39" s="6"/>
    </row>
    <row r="40" spans="2:21" x14ac:dyDescent="0.25">
      <c r="B40" s="6" t="s">
        <v>44</v>
      </c>
      <c r="C40" s="7"/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  <c r="K40" s="91">
        <v>0</v>
      </c>
      <c r="L40" s="91">
        <v>0</v>
      </c>
      <c r="M40" s="91">
        <v>0</v>
      </c>
      <c r="N40" s="6"/>
      <c r="O40" s="6"/>
      <c r="P40" s="6"/>
      <c r="Q40" s="6"/>
      <c r="R40" s="6"/>
    </row>
    <row r="41" spans="2:21" x14ac:dyDescent="0.25">
      <c r="B41" s="6" t="s">
        <v>45</v>
      </c>
      <c r="C41" s="7"/>
      <c r="D41" s="91">
        <v>1132</v>
      </c>
      <c r="E41" s="91">
        <v>1232</v>
      </c>
      <c r="F41" s="91">
        <v>1300</v>
      </c>
      <c r="G41" s="91">
        <v>1375</v>
      </c>
      <c r="H41" s="91">
        <v>1421</v>
      </c>
      <c r="I41" s="91">
        <v>1050</v>
      </c>
      <c r="J41" s="91">
        <v>1050</v>
      </c>
      <c r="K41" s="91">
        <v>1050</v>
      </c>
      <c r="L41" s="91">
        <v>1050</v>
      </c>
      <c r="M41" s="91">
        <v>1050</v>
      </c>
      <c r="N41" s="6"/>
      <c r="O41" s="6"/>
      <c r="P41" s="6"/>
      <c r="Q41" s="6"/>
      <c r="R41" s="6"/>
    </row>
    <row r="42" spans="2:21" x14ac:dyDescent="0.25">
      <c r="B42" s="6" t="s">
        <v>46</v>
      </c>
      <c r="C42" s="7"/>
      <c r="D42" s="91">
        <v>395</v>
      </c>
      <c r="E42" s="91">
        <v>395</v>
      </c>
      <c r="F42" s="91">
        <v>395</v>
      </c>
      <c r="G42" s="91">
        <v>395</v>
      </c>
      <c r="H42" s="91">
        <v>395</v>
      </c>
      <c r="I42" s="91">
        <v>395</v>
      </c>
      <c r="J42" s="91">
        <v>1200</v>
      </c>
      <c r="K42" s="91">
        <v>1200</v>
      </c>
      <c r="L42" s="91">
        <v>1200</v>
      </c>
      <c r="M42" s="91">
        <v>1200</v>
      </c>
      <c r="N42" s="6"/>
      <c r="O42" s="6"/>
      <c r="P42" s="6"/>
      <c r="Q42" s="6"/>
      <c r="R42" s="6"/>
    </row>
    <row r="43" spans="2:21" x14ac:dyDescent="0.25">
      <c r="B43" s="6" t="s">
        <v>47</v>
      </c>
      <c r="C43" s="7"/>
      <c r="D43" s="91">
        <v>42</v>
      </c>
      <c r="E43" s="91">
        <v>42</v>
      </c>
      <c r="F43" s="91">
        <v>42</v>
      </c>
      <c r="G43" s="91">
        <v>42</v>
      </c>
      <c r="H43" s="91">
        <v>42</v>
      </c>
      <c r="I43" s="91">
        <v>42</v>
      </c>
      <c r="J43" s="91">
        <v>42</v>
      </c>
      <c r="K43" s="91">
        <v>42</v>
      </c>
      <c r="L43" s="91">
        <v>42</v>
      </c>
      <c r="M43" s="91">
        <v>42</v>
      </c>
      <c r="N43" s="6"/>
      <c r="O43" s="6"/>
      <c r="P43" s="6"/>
      <c r="Q43" s="6"/>
      <c r="R43" s="6"/>
    </row>
    <row r="44" spans="2:21" x14ac:dyDescent="0.25">
      <c r="B44" s="6" t="s">
        <v>48</v>
      </c>
      <c r="C44" s="7"/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  <c r="J44" s="91">
        <v>0</v>
      </c>
      <c r="K44" s="91">
        <v>0</v>
      </c>
      <c r="L44" s="91">
        <v>0</v>
      </c>
      <c r="M44" s="91">
        <v>0</v>
      </c>
      <c r="N44" s="6"/>
      <c r="O44" s="6"/>
      <c r="P44" s="6"/>
      <c r="Q44" s="6"/>
      <c r="R44" s="6"/>
    </row>
    <row r="45" spans="2:21" x14ac:dyDescent="0.25">
      <c r="B45" s="6" t="s">
        <v>49</v>
      </c>
      <c r="C45" s="7"/>
      <c r="D45" s="91">
        <v>0</v>
      </c>
      <c r="E45" s="91">
        <v>0</v>
      </c>
      <c r="F45" s="91">
        <v>0</v>
      </c>
      <c r="G45" s="91">
        <v>0</v>
      </c>
      <c r="H45" s="91">
        <v>0</v>
      </c>
      <c r="I45" s="91">
        <v>0</v>
      </c>
      <c r="J45" s="91">
        <v>0</v>
      </c>
      <c r="K45" s="91">
        <v>0</v>
      </c>
      <c r="L45" s="91">
        <v>0</v>
      </c>
      <c r="M45" s="91">
        <v>0</v>
      </c>
      <c r="N45" s="6"/>
      <c r="O45" s="6"/>
      <c r="P45" s="6"/>
      <c r="Q45" s="6"/>
      <c r="R45" s="6"/>
    </row>
    <row r="46" spans="2:21" x14ac:dyDescent="0.25">
      <c r="B46" s="6" t="s">
        <v>50</v>
      </c>
      <c r="C46" s="7"/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6"/>
      <c r="O46" s="6"/>
      <c r="P46" s="6"/>
      <c r="Q46" s="6"/>
      <c r="R46" s="6"/>
    </row>
    <row r="47" spans="2:21" x14ac:dyDescent="0.25">
      <c r="B47" s="6" t="s">
        <v>51</v>
      </c>
      <c r="C47" s="7"/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6"/>
      <c r="O47" s="6"/>
      <c r="P47" s="6"/>
      <c r="Q47" s="6"/>
      <c r="R47" s="6"/>
    </row>
    <row r="48" spans="2:21" x14ac:dyDescent="0.25">
      <c r="B48" s="6" t="s">
        <v>52</v>
      </c>
      <c r="C48" s="7"/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6"/>
      <c r="O48" s="6"/>
      <c r="P48" s="6"/>
      <c r="Q48" s="6"/>
      <c r="R48" s="6"/>
    </row>
    <row r="49" spans="2:18" x14ac:dyDescent="0.25">
      <c r="B49" s="6" t="s">
        <v>53</v>
      </c>
      <c r="C49" s="7"/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91">
        <v>0</v>
      </c>
      <c r="M49" s="91">
        <v>0</v>
      </c>
      <c r="N49" s="6"/>
      <c r="O49" s="6"/>
      <c r="P49" s="6"/>
      <c r="Q49" s="6"/>
      <c r="R49" s="6"/>
    </row>
    <row r="50" spans="2:18" x14ac:dyDescent="0.25">
      <c r="B50" s="6" t="s">
        <v>54</v>
      </c>
      <c r="C50" s="6"/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6"/>
      <c r="O50" s="6"/>
      <c r="P50" s="6"/>
      <c r="Q50" s="6"/>
      <c r="R50" s="6"/>
    </row>
    <row r="51" spans="2:18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2:18" x14ac:dyDescent="0.25">
      <c r="B52" s="4" t="s">
        <v>128</v>
      </c>
    </row>
  </sheetData>
  <mergeCells count="7">
    <mergeCell ref="O28:O31"/>
    <mergeCell ref="D29:F29"/>
    <mergeCell ref="C28:D28"/>
    <mergeCell ref="G28:I30"/>
    <mergeCell ref="J28:K30"/>
    <mergeCell ref="L28:M30"/>
    <mergeCell ref="N28:N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T&amp;D Company Listings</vt:lpstr>
      <vt:lpstr>Annual Demand</vt:lpstr>
      <vt:lpstr>Capex</vt:lpstr>
      <vt:lpstr>ArmeniaTables</vt:lpstr>
    </vt:vector>
  </TitlesOfParts>
  <Company>NRG Expert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van der Meer</dc:creator>
  <cp:lastModifiedBy>Edgar</cp:lastModifiedBy>
  <dcterms:created xsi:type="dcterms:W3CDTF">2011-11-28T21:37:41Z</dcterms:created>
  <dcterms:modified xsi:type="dcterms:W3CDTF">2012-10-15T18:52:38Z</dcterms:modified>
</cp:coreProperties>
</file>